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tmp" ContentType="image/p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worksheets/sheet42.xml" ContentType="application/vnd.openxmlformats-officedocument.spreadsheetml.worksheet+xml"/>
  <Override PartName="/xl/worksheets/sheet43.xml" ContentType="application/vnd.openxmlformats-officedocument.spreadsheetml.worksheet+xml"/>
  <Override PartName="/xl/worksheets/sheet44.xml" ContentType="application/vnd.openxmlformats-officedocument.spreadsheetml.worksheet+xml"/>
  <Override PartName="/xl/worksheets/sheet45.xml" ContentType="application/vnd.openxmlformats-officedocument.spreadsheetml.worksheet+xml"/>
  <Override PartName="/xl/worksheets/sheet46.xml" ContentType="application/vnd.openxmlformats-officedocument.spreadsheetml.worksheet+xml"/>
  <Override PartName="/xl/worksheets/sheet47.xml" ContentType="application/vnd.openxmlformats-officedocument.spreadsheetml.worksheet+xml"/>
  <Override PartName="/xl/worksheets/sheet48.xml" ContentType="application/vnd.openxmlformats-officedocument.spreadsheetml.worksheet+xml"/>
  <Override PartName="/xl/worksheets/sheet49.xml" ContentType="application/vnd.openxmlformats-officedocument.spreadsheetml.worksheet+xml"/>
  <Override PartName="/xl/worksheets/sheet50.xml" ContentType="application/vnd.openxmlformats-officedocument.spreadsheetml.worksheet+xml"/>
  <Override PartName="/xl/worksheets/sheet51.xml" ContentType="application/vnd.openxmlformats-officedocument.spreadsheetml.worksheet+xml"/>
  <Override PartName="/xl/worksheets/sheet52.xml" ContentType="application/vnd.openxmlformats-officedocument.spreadsheetml.worksheet+xml"/>
  <Override PartName="/xl/worksheets/sheet53.xml" ContentType="application/vnd.openxmlformats-officedocument.spreadsheetml.worksheet+xml"/>
  <Override PartName="/xl/worksheets/sheet54.xml" ContentType="application/vnd.openxmlformats-officedocument.spreadsheetml.worksheet+xml"/>
  <Override PartName="/xl/worksheets/sheet55.xml" ContentType="application/vnd.openxmlformats-officedocument.spreadsheetml.worksheet+xml"/>
  <Override PartName="/xl/worksheets/sheet56.xml" ContentType="application/vnd.openxmlformats-officedocument.spreadsheetml.worksheet+xml"/>
  <Override PartName="/xl/worksheets/sheet57.xml" ContentType="application/vnd.openxmlformats-officedocument.spreadsheetml.worksheet+xml"/>
  <Override PartName="/xl/worksheets/sheet58.xml" ContentType="application/vnd.openxmlformats-officedocument.spreadsheetml.worksheet+xml"/>
  <Override PartName="/xl/worksheets/sheet59.xml" ContentType="application/vnd.openxmlformats-officedocument.spreadsheetml.worksheet+xml"/>
  <Override PartName="/xl/worksheets/sheet60.xml" ContentType="application/vnd.openxmlformats-officedocument.spreadsheetml.worksheet+xml"/>
  <Override PartName="/xl/worksheets/sheet61.xml" ContentType="application/vnd.openxmlformats-officedocument.spreadsheetml.worksheet+xml"/>
  <Override PartName="/xl/worksheets/sheet62.xml" ContentType="application/vnd.openxmlformats-officedocument.spreadsheetml.worksheet+xml"/>
  <Override PartName="/xl/worksheets/sheet63.xml" ContentType="application/vnd.openxmlformats-officedocument.spreadsheetml.worksheet+xml"/>
  <Override PartName="/xl/worksheets/sheet64.xml" ContentType="application/vnd.openxmlformats-officedocument.spreadsheetml.worksheet+xml"/>
  <Override PartName="/xl/worksheets/sheet65.xml" ContentType="application/vnd.openxmlformats-officedocument.spreadsheetml.worksheet+xml"/>
  <Override PartName="/xl/worksheets/sheet66.xml" ContentType="application/vnd.openxmlformats-officedocument.spreadsheetml.worksheet+xml"/>
  <Override PartName="/xl/worksheets/sheet67.xml" ContentType="application/vnd.openxmlformats-officedocument.spreadsheetml.worksheet+xml"/>
  <Override PartName="/xl/worksheets/sheet68.xml" ContentType="application/vnd.openxmlformats-officedocument.spreadsheetml.worksheet+xml"/>
  <Override PartName="/xl/worksheets/sheet69.xml" ContentType="application/vnd.openxmlformats-officedocument.spreadsheetml.worksheet+xml"/>
  <Override PartName="/xl/worksheets/sheet70.xml" ContentType="application/vnd.openxmlformats-officedocument.spreadsheetml.worksheet+xml"/>
  <Override PartName="/xl/worksheets/sheet71.xml" ContentType="application/vnd.openxmlformats-officedocument.spreadsheetml.worksheet+xml"/>
  <Override PartName="/xl/worksheets/sheet72.xml" ContentType="application/vnd.openxmlformats-officedocument.spreadsheetml.worksheet+xml"/>
  <Override PartName="/xl/worksheets/sheet73.xml" ContentType="application/vnd.openxmlformats-officedocument.spreadsheetml.worksheet+xml"/>
  <Override PartName="/xl/worksheets/sheet74.xml" ContentType="application/vnd.openxmlformats-officedocument.spreadsheetml.worksheet+xml"/>
  <Override PartName="/xl/worksheets/sheet75.xml" ContentType="application/vnd.openxmlformats-officedocument.spreadsheetml.worksheet+xml"/>
  <Override PartName="/xl/worksheets/sheet76.xml" ContentType="application/vnd.openxmlformats-officedocument.spreadsheetml.worksheet+xml"/>
  <Override PartName="/xl/worksheets/sheet77.xml" ContentType="application/vnd.openxmlformats-officedocument.spreadsheetml.worksheet+xml"/>
  <Override PartName="/xl/worksheets/sheet78.xml" ContentType="application/vnd.openxmlformats-officedocument.spreadsheetml.worksheet+xml"/>
  <Override PartName="/xl/worksheets/sheet79.xml" ContentType="application/vnd.openxmlformats-officedocument.spreadsheetml.worksheet+xml"/>
  <Override PartName="/xl/worksheets/sheet80.xml" ContentType="application/vnd.openxmlformats-officedocument.spreadsheetml.worksheet+xml"/>
  <Override PartName="/xl/worksheets/sheet81.xml" ContentType="application/vnd.openxmlformats-officedocument.spreadsheetml.worksheet+xml"/>
  <Override PartName="/xl/worksheets/sheet82.xml" ContentType="application/vnd.openxmlformats-officedocument.spreadsheetml.worksheet+xml"/>
  <Override PartName="/xl/worksheets/sheet83.xml" ContentType="application/vnd.openxmlformats-officedocument.spreadsheetml.worksheet+xml"/>
  <Override PartName="/xl/worksheets/sheet84.xml" ContentType="application/vnd.openxmlformats-officedocument.spreadsheetml.worksheet+xml"/>
  <Override PartName="/xl/worksheets/sheet85.xml" ContentType="application/vnd.openxmlformats-officedocument.spreadsheetml.worksheet+xml"/>
  <Override PartName="/xl/worksheets/sheet86.xml" ContentType="application/vnd.openxmlformats-officedocument.spreadsheetml.worksheet+xml"/>
  <Override PartName="/xl/worksheets/sheet87.xml" ContentType="application/vnd.openxmlformats-officedocument.spreadsheetml.worksheet+xml"/>
  <Override PartName="/xl/worksheets/sheet88.xml" ContentType="application/vnd.openxmlformats-officedocument.spreadsheetml.worksheet+xml"/>
  <Override PartName="/xl/worksheets/sheet89.xml" ContentType="application/vnd.openxmlformats-officedocument.spreadsheetml.worksheet+xml"/>
  <Override PartName="/xl/worksheets/sheet90.xml" ContentType="application/vnd.openxmlformats-officedocument.spreadsheetml.worksheet+xml"/>
  <Override PartName="/xl/worksheets/sheet91.xml" ContentType="application/vnd.openxmlformats-officedocument.spreadsheetml.worksheet+xml"/>
  <Override PartName="/xl/worksheets/sheet92.xml" ContentType="application/vnd.openxmlformats-officedocument.spreadsheetml.worksheet+xml"/>
  <Override PartName="/xl/worksheets/sheet93.xml" ContentType="application/vnd.openxmlformats-officedocument.spreadsheetml.worksheet+xml"/>
  <Override PartName="/xl/worksheets/sheet94.xml" ContentType="application/vnd.openxmlformats-officedocument.spreadsheetml.worksheet+xml"/>
  <Override PartName="/xl/worksheets/sheet95.xml" ContentType="application/vnd.openxmlformats-officedocument.spreadsheetml.worksheet+xml"/>
  <Override PartName="/xl/worksheets/sheet96.xml" ContentType="application/vnd.openxmlformats-officedocument.spreadsheetml.worksheet+xml"/>
  <Override PartName="/xl/worksheets/sheet97.xml" ContentType="application/vnd.openxmlformats-officedocument.spreadsheetml.worksheet+xml"/>
  <Override PartName="/xl/worksheets/sheet98.xml" ContentType="application/vnd.openxmlformats-officedocument.spreadsheetml.worksheet+xml"/>
  <Override PartName="/xl/worksheets/sheet99.xml" ContentType="application/vnd.openxmlformats-officedocument.spreadsheetml.worksheet+xml"/>
  <Override PartName="/xl/worksheets/sheet100.xml" ContentType="application/vnd.openxmlformats-officedocument.spreadsheetml.worksheet+xml"/>
  <Override PartName="/xl/worksheets/sheet101.xml" ContentType="application/vnd.openxmlformats-officedocument.spreadsheetml.worksheet+xml"/>
  <Override PartName="/xl/worksheets/sheet102.xml" ContentType="application/vnd.openxmlformats-officedocument.spreadsheetml.worksheet+xml"/>
  <Override PartName="/xl/worksheets/sheet103.xml" ContentType="application/vnd.openxmlformats-officedocument.spreadsheetml.worksheet+xml"/>
  <Override PartName="/xl/worksheets/sheet104.xml" ContentType="application/vnd.openxmlformats-officedocument.spreadsheetml.worksheet+xml"/>
  <Override PartName="/xl/worksheets/sheet105.xml" ContentType="application/vnd.openxmlformats-officedocument.spreadsheetml.worksheet+xml"/>
  <Override PartName="/xl/worksheets/sheet106.xml" ContentType="application/vnd.openxmlformats-officedocument.spreadsheetml.worksheet+xml"/>
  <Override PartName="/xl/worksheets/sheet107.xml" ContentType="application/vnd.openxmlformats-officedocument.spreadsheetml.worksheet+xml"/>
  <Override PartName="/xl/worksheets/sheet108.xml" ContentType="application/vnd.openxmlformats-officedocument.spreadsheetml.worksheet+xml"/>
  <Override PartName="/xl/worksheets/sheet109.xml" ContentType="application/vnd.openxmlformats-officedocument.spreadsheetml.worksheet+xml"/>
  <Override PartName="/xl/worksheets/sheet110.xml" ContentType="application/vnd.openxmlformats-officedocument.spreadsheetml.worksheet+xml"/>
  <Override PartName="/xl/worksheets/sheet111.xml" ContentType="application/vnd.openxmlformats-officedocument.spreadsheetml.worksheet+xml"/>
  <Override PartName="/xl/worksheets/sheet112.xml" ContentType="application/vnd.openxmlformats-officedocument.spreadsheetml.worksheet+xml"/>
  <Override PartName="/xl/worksheets/sheet113.xml" ContentType="application/vnd.openxmlformats-officedocument.spreadsheetml.worksheet+xml"/>
  <Override PartName="/xl/worksheets/sheet114.xml" ContentType="application/vnd.openxmlformats-officedocument.spreadsheetml.worksheet+xml"/>
  <Override PartName="/xl/worksheets/sheet115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harts/chart1.xml" ContentType="application/vnd.openxmlformats-officedocument.drawingml.chart+xml"/>
  <Override PartName="/xl/charts/style1.xml" ContentType="application/vnd.ms-office.chartstyle+xml"/>
  <Override PartName="/xl/charts/colors1.xml" ContentType="application/vnd.ms-office.chartcolorstyle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charts/chart2.xml" ContentType="application/vnd.openxmlformats-officedocument.drawingml.chart+xml"/>
  <Override PartName="/xl/charts/style2.xml" ContentType="application/vnd.ms-office.chartstyle+xml"/>
  <Override PartName="/xl/charts/colors2.xml" ContentType="application/vnd.ms-office.chartcolorstyle+xml"/>
  <Override PartName="/xl/drawings/drawing16.xml" ContentType="application/vnd.openxmlformats-officedocument.drawing+xml"/>
  <Override PartName="/xl/charts/chart3.xml" ContentType="application/vnd.openxmlformats-officedocument.drawingml.chart+xml"/>
  <Override PartName="/xl/charts/style3.xml" ContentType="application/vnd.ms-office.chartstyle+xml"/>
  <Override PartName="/xl/charts/colors3.xml" ContentType="application/vnd.ms-office.chartcolorstyle+xml"/>
  <Override PartName="/xl/drawings/drawing17.xml" ContentType="application/vnd.openxmlformats-officedocument.drawing+xml"/>
  <Override PartName="/xl/charts/chart4.xml" ContentType="application/vnd.openxmlformats-officedocument.drawingml.chart+xml"/>
  <Override PartName="/xl/charts/style4.xml" ContentType="application/vnd.ms-office.chartstyle+xml"/>
  <Override PartName="/xl/charts/colors4.xml" ContentType="application/vnd.ms-office.chartcolorstyle+xml"/>
  <Override PartName="/xl/drawings/drawing18.xml" ContentType="application/vnd.openxmlformats-officedocument.drawing+xml"/>
  <Override PartName="/xl/charts/chart5.xml" ContentType="application/vnd.openxmlformats-officedocument.drawingml.chart+xml"/>
  <Override PartName="/xl/charts/style5.xml" ContentType="application/vnd.ms-office.chartstyle+xml"/>
  <Override PartName="/xl/charts/colors5.xml" ContentType="application/vnd.ms-office.chartcolorstyle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charts/chart6.xml" ContentType="application/vnd.openxmlformats-officedocument.drawingml.chart+xml"/>
  <Override PartName="/xl/charts/style6.xml" ContentType="application/vnd.ms-office.chartstyle+xml"/>
  <Override PartName="/xl/charts/colors6.xml" ContentType="application/vnd.ms-office.chartcolorstyle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drawings/drawing33.xml" ContentType="application/vnd.openxmlformats-officedocument.drawing+xml"/>
  <Override PartName="/xl/charts/chart7.xml" ContentType="application/vnd.openxmlformats-officedocument.drawingml.chart+xml"/>
  <Override PartName="/xl/charts/style7.xml" ContentType="application/vnd.ms-office.chartstyle+xml"/>
  <Override PartName="/xl/charts/colors7.xml" ContentType="application/vnd.ms-office.chartcolorstyle+xml"/>
  <Override PartName="/xl/drawings/drawing34.xml" ContentType="application/vnd.openxmlformats-officedocument.drawing+xml"/>
  <Override PartName="/xl/drawings/drawing35.xml" ContentType="application/vnd.openxmlformats-officedocument.drawing+xml"/>
  <Override PartName="/xl/drawings/drawing36.xml" ContentType="application/vnd.openxmlformats-officedocument.drawing+xml"/>
  <Override PartName="/xl/charts/chart8.xml" ContentType="application/vnd.openxmlformats-officedocument.drawingml.chart+xml"/>
  <Override PartName="/xl/charts/style8.xml" ContentType="application/vnd.ms-office.chartstyle+xml"/>
  <Override PartName="/xl/charts/colors8.xml" ContentType="application/vnd.ms-office.chartcolorstyle+xml"/>
  <Override PartName="/xl/drawings/drawing37.xml" ContentType="application/vnd.openxmlformats-officedocument.drawing+xml"/>
  <Override PartName="/xl/charts/chart9.xml" ContentType="application/vnd.openxmlformats-officedocument.drawingml.chart+xml"/>
  <Override PartName="/xl/charts/style9.xml" ContentType="application/vnd.ms-office.chartstyle+xml"/>
  <Override PartName="/xl/charts/colors9.xml" ContentType="application/vnd.ms-office.chartcolorstyle+xml"/>
  <Override PartName="/xl/drawings/drawing38.xml" ContentType="application/vnd.openxmlformats-officedocument.drawing+xml"/>
  <Override PartName="/xl/drawings/drawing39.xml" ContentType="application/vnd.openxmlformats-officedocument.drawing+xml"/>
  <Override PartName="/xl/charts/chart10.xml" ContentType="application/vnd.openxmlformats-officedocument.drawingml.chart+xml"/>
  <Override PartName="/xl/charts/style10.xml" ContentType="application/vnd.ms-office.chartstyle+xml"/>
  <Override PartName="/xl/charts/colors10.xml" ContentType="application/vnd.ms-office.chartcolorstyle+xml"/>
  <Override PartName="/xl/drawings/drawing40.xml" ContentType="application/vnd.openxmlformats-officedocument.drawing+xml"/>
  <Override PartName="/xl/drawings/drawing41.xml" ContentType="application/vnd.openxmlformats-officedocument.drawing+xml"/>
  <Override PartName="/xl/drawings/drawing42.xml" ContentType="application/vnd.openxmlformats-officedocument.drawing+xml"/>
  <Override PartName="/xl/drawings/drawing43.xml" ContentType="application/vnd.openxmlformats-officedocument.drawing+xml"/>
  <Override PartName="/xl/charts/chart11.xml" ContentType="application/vnd.openxmlformats-officedocument.drawingml.chart+xml"/>
  <Override PartName="/xl/charts/style11.xml" ContentType="application/vnd.ms-office.chartstyle+xml"/>
  <Override PartName="/xl/charts/colors11.xml" ContentType="application/vnd.ms-office.chartcolorstyle+xml"/>
  <Override PartName="/xl/drawings/drawing44.xml" ContentType="application/vnd.openxmlformats-officedocument.drawing+xml"/>
  <Override PartName="/xl/charts/chart12.xml" ContentType="application/vnd.openxmlformats-officedocument.drawingml.chart+xml"/>
  <Override PartName="/xl/charts/style12.xml" ContentType="application/vnd.ms-office.chartstyle+xml"/>
  <Override PartName="/xl/charts/colors12.xml" ContentType="application/vnd.ms-office.chartcolorstyle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129"/>
  <workbookPr codeName="EstaPastaDeTrabalho"/>
  <mc:AlternateContent xmlns:mc="http://schemas.openxmlformats.org/markup-compatibility/2006">
    <mc:Choice Requires="x15">
      <x15ac:absPath xmlns:x15ac="http://schemas.microsoft.com/office/spreadsheetml/2010/11/ac" url="https://forumseguranca.sharepoint.com/sites/iCSAmazonia/Documentos Compartilhados/0. Cartografias 3 - 2024/0. Versões diagramação/"/>
    </mc:Choice>
  </mc:AlternateContent>
  <xr:revisionPtr revIDLastSave="1041" documentId="8_{4B8D02A5-30A7-4D9C-BB47-B945252EAF10}" xr6:coauthVersionLast="47" xr6:coauthVersionMax="47" xr10:uidLastSave="{03258231-CA99-40ED-B829-35967CFB1E02}"/>
  <bookViews>
    <workbookView xWindow="-108" yWindow="-108" windowWidth="23256" windowHeight="12456" tabRatio="758" firstSheet="84" activeTab="94" xr2:uid="{2BBD8547-395F-4A64-8677-EC1782285429}"/>
  </bookViews>
  <sheets>
    <sheet name="Índice" sheetId="1" r:id="rId1"/>
    <sheet name="Tabela 1" sheetId="3" r:id="rId2"/>
    <sheet name="Gráfico 1" sheetId="6" r:id="rId3"/>
    <sheet name="Mapa 1" sheetId="125" r:id="rId4"/>
    <sheet name="Mapa 2" sheetId="126" r:id="rId5"/>
    <sheet name="Mapa 3" sheetId="127" r:id="rId6"/>
    <sheet name="Mapa 4" sheetId="128" r:id="rId7"/>
    <sheet name="Tabela 2" sheetId="4" r:id="rId8"/>
    <sheet name="Mapa 5" sheetId="129" r:id="rId9"/>
    <sheet name="Tabela 3" sheetId="130" r:id="rId10"/>
    <sheet name="Mapa 6" sheetId="131" r:id="rId11"/>
    <sheet name="Tabela 4" sheetId="132" r:id="rId12"/>
    <sheet name="Mapa 7" sheetId="133" r:id="rId13"/>
    <sheet name="Tabela 5" sheetId="134" r:id="rId14"/>
    <sheet name="Mapa 8" sheetId="135" r:id="rId15"/>
    <sheet name="Tabela 6" sheetId="136" r:id="rId16"/>
    <sheet name="Mapa 9" sheetId="137" r:id="rId17"/>
    <sheet name="Tabela 7" sheetId="138" r:id="rId18"/>
    <sheet name="Mapa 10" sheetId="139" r:id="rId19"/>
    <sheet name="Tabela 8" sheetId="140" r:id="rId20"/>
    <sheet name="Mapa 11" sheetId="141" r:id="rId21"/>
    <sheet name="Tabela 9" sheetId="142" r:id="rId22"/>
    <sheet name="Mapa 12" sheetId="143" r:id="rId23"/>
    <sheet name="Tabela 10" sheetId="144" r:id="rId24"/>
    <sheet name="Mapa 13" sheetId="145" r:id="rId25"/>
    <sheet name="Tabela 11" sheetId="146" r:id="rId26"/>
    <sheet name="Tabela 12" sheetId="10" r:id="rId27"/>
    <sheet name="Gráfico 2" sheetId="150" r:id="rId28"/>
    <sheet name="Gráfico 3" sheetId="160" r:id="rId29"/>
    <sheet name="Gráfico 4" sheetId="8" r:id="rId30"/>
    <sheet name="Gráfico 5" sheetId="152" r:id="rId31"/>
    <sheet name="Mapa 14" sheetId="32" r:id="rId32"/>
    <sheet name="Mapa 15" sheetId="33" r:id="rId33"/>
    <sheet name="Mapa 16" sheetId="34" r:id="rId34"/>
    <sheet name="Tabela 13" sheetId="35" r:id="rId35"/>
    <sheet name="Tabela 14" sheetId="124" r:id="rId36"/>
    <sheet name="Tabela 15" sheetId="39" r:id="rId37"/>
    <sheet name="Tabela 16" sheetId="41" r:id="rId38"/>
    <sheet name="Tabela 17" sheetId="43" r:id="rId39"/>
    <sheet name="Tabela 18" sheetId="45" r:id="rId40"/>
    <sheet name="Tabela 19" sheetId="47" r:id="rId41"/>
    <sheet name="Tabela 20" sheetId="49" r:id="rId42"/>
    <sheet name="Tabela 21" sheetId="51" r:id="rId43"/>
    <sheet name="Tabela 22" sheetId="16" r:id="rId44"/>
    <sheet name="Tabela 23" sheetId="17" r:id="rId45"/>
    <sheet name="Gráfico 6" sheetId="18" r:id="rId46"/>
    <sheet name="Tabela 24" sheetId="19" r:id="rId47"/>
    <sheet name="Tabela 25" sheetId="153" r:id="rId48"/>
    <sheet name="Tabela 26" sheetId="20" r:id="rId49"/>
    <sheet name="Tabela 27" sheetId="154" r:id="rId50"/>
    <sheet name="Mapa 17" sheetId="23" r:id="rId51"/>
    <sheet name="Tabela 28" sheetId="21" r:id="rId52"/>
    <sheet name="Tabela 29" sheetId="22" r:id="rId53"/>
    <sheet name="Tabela 30" sheetId="79" r:id="rId54"/>
    <sheet name="Tabela 31" sheetId="80" r:id="rId55"/>
    <sheet name="Mapa 18" sheetId="81" r:id="rId56"/>
    <sheet name="Mapa 19" sheetId="82" r:id="rId57"/>
    <sheet name="Tabela 32" sheetId="83" r:id="rId58"/>
    <sheet name="Mapa 20" sheetId="84" r:id="rId59"/>
    <sheet name="Mapa 21" sheetId="85" r:id="rId60"/>
    <sheet name="Tabela 33" sheetId="86" r:id="rId61"/>
    <sheet name="Mapa 22" sheetId="87" r:id="rId62"/>
    <sheet name="Mapa 23" sheetId="88" r:id="rId63"/>
    <sheet name="Mapa 24" sheetId="89" r:id="rId64"/>
    <sheet name="Mapa 25" sheetId="90" r:id="rId65"/>
    <sheet name="Mapa 26" sheetId="91" r:id="rId66"/>
    <sheet name="Gráfico 7" sheetId="53" r:id="rId67"/>
    <sheet name="Tabela 34" sheetId="54" r:id="rId68"/>
    <sheet name="Tabela 35" sheetId="55" r:id="rId69"/>
    <sheet name="Tabela 36" sheetId="147" r:id="rId70"/>
    <sheet name="Tabela 37" sheetId="56" r:id="rId71"/>
    <sheet name="Tabela 38" sheetId="57" r:id="rId72"/>
    <sheet name="Mapa 27" sheetId="58" r:id="rId73"/>
    <sheet name="Mapa 28" sheetId="59" r:id="rId74"/>
    <sheet name="Gráfico 8" sheetId="60" r:id="rId75"/>
    <sheet name="Gráfico 9" sheetId="61" r:id="rId76"/>
    <sheet name="Mapa 29" sheetId="62" r:id="rId77"/>
    <sheet name="Gráfico 10" sheetId="63" r:id="rId78"/>
    <sheet name="Mapa 30" sheetId="64" r:id="rId79"/>
    <sheet name="Tabela 39" sheetId="65" r:id="rId80"/>
    <sheet name="Mapa 31" sheetId="66" r:id="rId81"/>
    <sheet name="Tabela 40" sheetId="67" r:id="rId82"/>
    <sheet name="Tabela 41" sheetId="68" r:id="rId83"/>
    <sheet name="Quadro 1" sheetId="69" r:id="rId84"/>
    <sheet name="Mapa 32" sheetId="70" r:id="rId85"/>
    <sheet name="Tabela 42" sheetId="72" r:id="rId86"/>
    <sheet name="Tabela 43" sheetId="148" r:id="rId87"/>
    <sheet name="Tabela 44" sheetId="73" r:id="rId88"/>
    <sheet name="Tabela 45" sheetId="74" r:id="rId89"/>
    <sheet name="Tabela 46" sheetId="75" r:id="rId90"/>
    <sheet name="Tabela 47" sheetId="76" r:id="rId91"/>
    <sheet name="Tabela 48" sheetId="77" r:id="rId92"/>
    <sheet name="Tabela 49" sheetId="78" r:id="rId93"/>
    <sheet name="Tabela 50" sheetId="93" r:id="rId94"/>
    <sheet name="Tabela 51" sheetId="94" r:id="rId95"/>
    <sheet name="Tabela 52" sheetId="96" r:id="rId96"/>
    <sheet name="Tabela 53" sheetId="97" r:id="rId97"/>
    <sheet name="Tabela 54" sheetId="112" r:id="rId98"/>
    <sheet name="Tabela 55" sheetId="113" r:id="rId99"/>
    <sheet name="Tabela 56" sheetId="114" r:id="rId100"/>
    <sheet name="Tabela 57" sheetId="115" r:id="rId101"/>
    <sheet name="Tabela 58" sheetId="116" r:id="rId102"/>
    <sheet name="Tabela 59" sheetId="117" r:id="rId103"/>
    <sheet name="Tabela 60" sheetId="118" r:id="rId104"/>
    <sheet name="Tabela 61" sheetId="119" r:id="rId105"/>
    <sheet name="Tabela 62" sheetId="120" r:id="rId106"/>
    <sheet name="Tabela 63" sheetId="109" r:id="rId107"/>
    <sheet name="Tabela 64" sheetId="156" r:id="rId108"/>
    <sheet name="Tabela 65" sheetId="157" r:id="rId109"/>
    <sheet name="Gráfico 11" sheetId="158" r:id="rId110"/>
    <sheet name="Tabela 66" sheetId="111" r:id="rId111"/>
    <sheet name="Gráfico 12" sheetId="159" r:id="rId112"/>
    <sheet name="Quadro 2" sheetId="121" r:id="rId113"/>
    <sheet name="Quadro 3" sheetId="122" r:id="rId114"/>
    <sheet name="Quadro 4" sheetId="123" r:id="rId115"/>
  </sheets>
  <externalReferences>
    <externalReference r:id="rId116"/>
    <externalReference r:id="rId117"/>
    <externalReference r:id="rId118"/>
    <externalReference r:id="rId119"/>
    <externalReference r:id="rId120"/>
  </externalReferences>
  <definedNames>
    <definedName name="_xlnm._FilterDatabase" localSheetId="28" hidden="1">'Gráfico 3'!$A$8:$C$17</definedName>
    <definedName name="_xlnm._FilterDatabase" localSheetId="1" hidden="1">'Tabela 1'!$A$12:$I$21</definedName>
    <definedName name="_xlnm._FilterDatabase" localSheetId="93" hidden="1">'Tabela 50'!$N$12:$P$21</definedName>
    <definedName name="_xlnm._FilterDatabase" localSheetId="94" hidden="1">'Tabela 51'!$A$8:$H$23</definedName>
    <definedName name="_xlnm._FilterDatabase" localSheetId="95" hidden="1">'Tabela 52'!$N$12:$O$21</definedName>
    <definedName name="_xlnm._FilterDatabase" localSheetId="100" hidden="1">'Tabela 57'!$A$9:$C$14</definedName>
    <definedName name="ipca">[1]IPCA!$A$1:$B$18</definedName>
    <definedName name="ipca2">[2]IPCA!$A$2:$B$20</definedName>
    <definedName name="ms" localSheetId="109">#REF!</definedName>
    <definedName name="ms" localSheetId="111">#REF!</definedName>
    <definedName name="ms" localSheetId="51">#REF!</definedName>
    <definedName name="ms" localSheetId="60">#REF!</definedName>
    <definedName name="ms" localSheetId="68">#REF!</definedName>
    <definedName name="ms" localSheetId="70">#REF!</definedName>
    <definedName name="ms" localSheetId="71">#REF!</definedName>
    <definedName name="ms" localSheetId="79">#REF!</definedName>
    <definedName name="ms" localSheetId="81">#REF!</definedName>
    <definedName name="ms" localSheetId="85">#REF!</definedName>
    <definedName name="ms" localSheetId="87">#REF!</definedName>
    <definedName name="ms" localSheetId="88">#REF!</definedName>
    <definedName name="ms" localSheetId="89">#REF!</definedName>
    <definedName name="ms" localSheetId="90">#REF!</definedName>
    <definedName name="ms" localSheetId="91">#REF!</definedName>
    <definedName name="ms" localSheetId="92">#REF!</definedName>
    <definedName name="ms" localSheetId="106">#REF!</definedName>
    <definedName name="ms" localSheetId="107">#REF!</definedName>
    <definedName name="ms" localSheetId="108">#REF!</definedName>
    <definedName name="ms" localSheetId="110">#REF!</definedName>
    <definedName name="ms">#REF!</definedName>
  </definedNames>
  <calcPr calcId="19102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C14" i="160" l="1"/>
  <c r="C7" i="160"/>
  <c r="I14" i="54" l="1"/>
  <c r="G33" i="159"/>
  <c r="G32" i="159"/>
  <c r="G31" i="159"/>
  <c r="G30" i="159"/>
  <c r="G29" i="159"/>
  <c r="G28" i="159"/>
  <c r="G27" i="159"/>
  <c r="G26" i="159"/>
  <c r="G25" i="159"/>
  <c r="G24" i="159"/>
  <c r="G23" i="159"/>
  <c r="G22" i="159"/>
  <c r="G21" i="159"/>
  <c r="G20" i="159"/>
  <c r="G19" i="159"/>
  <c r="G18" i="159"/>
  <c r="G17" i="159"/>
  <c r="G16" i="159"/>
  <c r="G15" i="159"/>
  <c r="G14" i="159"/>
  <c r="G13" i="159"/>
  <c r="G12" i="159"/>
  <c r="G11" i="159"/>
  <c r="G10" i="159"/>
  <c r="G9" i="159"/>
  <c r="G8" i="159"/>
  <c r="G7" i="159"/>
  <c r="J9" i="3" l="1"/>
  <c r="H9" i="3"/>
  <c r="J11" i="3" l="1"/>
  <c r="J13" i="3"/>
  <c r="J14" i="3"/>
  <c r="J15" i="3"/>
  <c r="J16" i="3"/>
  <c r="J17" i="3"/>
  <c r="J18" i="3"/>
  <c r="J19" i="3"/>
  <c r="J20" i="3"/>
  <c r="J21" i="3"/>
  <c r="H11" i="3"/>
  <c r="H13" i="3"/>
  <c r="H14" i="3"/>
  <c r="H15" i="3"/>
  <c r="H16" i="3"/>
  <c r="H17" i="3"/>
  <c r="H18" i="3"/>
  <c r="H19" i="3"/>
  <c r="H20" i="3"/>
  <c r="H21" i="3"/>
  <c r="D14" i="120" l="1"/>
  <c r="D13" i="120"/>
  <c r="D12" i="120"/>
  <c r="D11" i="120"/>
  <c r="D10" i="120"/>
  <c r="D9" i="120"/>
  <c r="D8" i="120"/>
  <c r="G17" i="97" l="1"/>
  <c r="F17" i="97"/>
  <c r="G16" i="97"/>
  <c r="F16" i="97"/>
  <c r="G15" i="97"/>
  <c r="F15" i="97"/>
  <c r="G14" i="97"/>
  <c r="F14" i="97"/>
  <c r="G13" i="97"/>
  <c r="F13" i="97"/>
  <c r="G12" i="97"/>
  <c r="F12" i="97"/>
  <c r="G11" i="97"/>
  <c r="F11" i="97"/>
  <c r="G10" i="97"/>
  <c r="F10" i="97"/>
  <c r="G9" i="97"/>
  <c r="F9" i="97"/>
  <c r="G8" i="97"/>
  <c r="F8" i="97"/>
  <c r="J21" i="96"/>
  <c r="K21" i="96" s="1"/>
  <c r="I21" i="96"/>
  <c r="H21" i="96"/>
  <c r="J20" i="96"/>
  <c r="I20" i="96"/>
  <c r="K20" i="96" s="1"/>
  <c r="H20" i="96"/>
  <c r="I19" i="96"/>
  <c r="H19" i="96"/>
  <c r="I18" i="96"/>
  <c r="H18" i="96"/>
  <c r="J17" i="96"/>
  <c r="I17" i="96"/>
  <c r="K17" i="96" s="1"/>
  <c r="H17" i="96"/>
  <c r="J16" i="96"/>
  <c r="K16" i="96" s="1"/>
  <c r="I16" i="96"/>
  <c r="H16" i="96"/>
  <c r="J15" i="96"/>
  <c r="I15" i="96"/>
  <c r="K15" i="96" s="1"/>
  <c r="H15" i="96"/>
  <c r="J14" i="96"/>
  <c r="H14" i="96"/>
  <c r="J13" i="96"/>
  <c r="H13" i="96"/>
  <c r="J11" i="96"/>
  <c r="I11" i="96"/>
  <c r="K11" i="96" s="1"/>
  <c r="H11" i="96"/>
  <c r="G10" i="96"/>
  <c r="F10" i="96"/>
  <c r="E10" i="96"/>
  <c r="H10" i="96" s="1"/>
  <c r="D10" i="96"/>
  <c r="C10" i="96"/>
  <c r="B10" i="96"/>
  <c r="L9" i="96"/>
  <c r="L10" i="96" s="1"/>
  <c r="I9" i="96"/>
  <c r="H9" i="96"/>
  <c r="G23" i="94"/>
  <c r="F23" i="94"/>
  <c r="G22" i="94"/>
  <c r="F22" i="94"/>
  <c r="F21" i="94"/>
  <c r="G20" i="94"/>
  <c r="F20" i="94"/>
  <c r="G19" i="94"/>
  <c r="F19" i="94"/>
  <c r="G18" i="94"/>
  <c r="F18" i="94"/>
  <c r="G17" i="94"/>
  <c r="F17" i="94"/>
  <c r="G16" i="94"/>
  <c r="F16" i="94"/>
  <c r="G15" i="94"/>
  <c r="F15" i="94"/>
  <c r="G14" i="94"/>
  <c r="F14" i="94"/>
  <c r="G13" i="94"/>
  <c r="F13" i="94"/>
  <c r="G12" i="94"/>
  <c r="F12" i="94"/>
  <c r="G11" i="94"/>
  <c r="F11" i="94"/>
  <c r="G10" i="94"/>
  <c r="F10" i="94"/>
  <c r="G9" i="94"/>
  <c r="F9" i="94"/>
  <c r="J21" i="93"/>
  <c r="K21" i="93" s="1"/>
  <c r="I21" i="93"/>
  <c r="H21" i="93"/>
  <c r="J20" i="93"/>
  <c r="K20" i="93" s="1"/>
  <c r="I20" i="93"/>
  <c r="H20" i="93"/>
  <c r="J19" i="93"/>
  <c r="H19" i="93"/>
  <c r="J18" i="93"/>
  <c r="K18" i="93" s="1"/>
  <c r="I18" i="93"/>
  <c r="H18" i="93"/>
  <c r="J17" i="93"/>
  <c r="K17" i="93" s="1"/>
  <c r="I17" i="93"/>
  <c r="H17" i="93"/>
  <c r="J16" i="93"/>
  <c r="K16" i="93" s="1"/>
  <c r="I16" i="93"/>
  <c r="H16" i="93"/>
  <c r="J15" i="93"/>
  <c r="K15" i="93" s="1"/>
  <c r="I15" i="93"/>
  <c r="H15" i="93"/>
  <c r="I14" i="93"/>
  <c r="H14" i="93"/>
  <c r="J13" i="93"/>
  <c r="K13" i="93" s="1"/>
  <c r="I13" i="93"/>
  <c r="H13" i="93"/>
  <c r="J11" i="93"/>
  <c r="K11" i="93" s="1"/>
  <c r="I11" i="93"/>
  <c r="E11" i="93"/>
  <c r="D11" i="93"/>
  <c r="C11" i="93"/>
  <c r="B11" i="93"/>
  <c r="H11" i="93" s="1"/>
  <c r="G10" i="93"/>
  <c r="J10" i="93" s="1"/>
  <c r="K10" i="93" s="1"/>
  <c r="F10" i="93"/>
  <c r="I10" i="93" s="1"/>
  <c r="L9" i="93"/>
  <c r="L10" i="93" s="1"/>
  <c r="H9" i="93"/>
  <c r="I10" i="96" l="1"/>
  <c r="J10" i="96"/>
  <c r="K10" i="96" s="1"/>
  <c r="J9" i="96"/>
  <c r="K9" i="96" s="1"/>
  <c r="H10" i="93"/>
  <c r="I9" i="93"/>
  <c r="J9" i="93"/>
  <c r="K9" i="93" s="1"/>
</calcChain>
</file>

<file path=xl/sharedStrings.xml><?xml version="1.0" encoding="utf-8"?>
<sst xmlns="http://schemas.openxmlformats.org/spreadsheetml/2006/main" count="3717" uniqueCount="1148">
  <si>
    <t>Taxa de mortes violentas intencionais, por tipo de município – Amazônia Legal e Brasil (2023)</t>
  </si>
  <si>
    <t>Taxa de feminicídios, por tipo de município – Brasil e Amazônia Legal (2023)</t>
  </si>
  <si>
    <t>Apreensão de cocaína - Secretarias de Segurança Pública</t>
  </si>
  <si>
    <t>Apreensão de maconha - Secretarias Estaduais de Segurança Pública</t>
  </si>
  <si>
    <t>Apreensão de drogas em rodovias federais – Amazônia Legal (2023)</t>
  </si>
  <si>
    <t>Municípios com a presença de facções na Amazônia Legal (2024)</t>
  </si>
  <si>
    <t>Municípios com a presença de duas ou mais facções criminosas na Amazônia Legal (2024)</t>
  </si>
  <si>
    <t>Presença de facções em municípios no Estado do Acre</t>
  </si>
  <si>
    <t>Presença de facções em municípios no Estado do Amapá</t>
  </si>
  <si>
    <t>Presença de facções em municípios no Estado do Amazonas</t>
  </si>
  <si>
    <t>Presença de facções em municípios no Estado do Maranhão</t>
  </si>
  <si>
    <t>Presença de facções em municípios no Estado do Mato Grosso</t>
  </si>
  <si>
    <t>Presença de facções em municípios no Estado do Pará</t>
  </si>
  <si>
    <t>Presença de facções em municípios no Estado de Rondônia</t>
  </si>
  <si>
    <t>Presença de facções em municípios no Estado de Roraima</t>
  </si>
  <si>
    <t>Presença de facções em municípios no Estado de Tocantins</t>
  </si>
  <si>
    <t>Taxa de Desmatamento na Amazônia Legal – 2020-2023</t>
  </si>
  <si>
    <t>Taxa de desmatamento anual por estado da Amazônia Legal – 2020-2023</t>
  </si>
  <si>
    <t>Desmatamento (Arts. 38, 39 e 45 da Lei 9.605/98)</t>
  </si>
  <si>
    <t>Apreensão de madeira - Polícia Rodoviária Federal</t>
  </si>
  <si>
    <t>Comércio de madeira de lei (Art. 46 da Lei 9.605/98)</t>
  </si>
  <si>
    <t>Comparativo de desmatamento na Amazônia Legal – 2020-2023</t>
  </si>
  <si>
    <t>Vetores de expansão do desmatamento por atividade na Amazônia Legal</t>
  </si>
  <si>
    <t>Incremento do Desmatamento por município da Amazônia Legal no Quadriênio 2020-2023</t>
  </si>
  <si>
    <t>Desmatamento acumulado em TIs na Amazônia Legal (2020-2023)</t>
  </si>
  <si>
    <t>Desmatamento em UCs da Amazônia Legal no quadriênio 2020-2023</t>
  </si>
  <si>
    <t>Desmatamento acumulado em UCs na Amazônia Legal (2020-2023)</t>
  </si>
  <si>
    <t>Dano ambiental em Unidade de Conservação (Art. 40 da Lei 9.605/98)</t>
  </si>
  <si>
    <t>Comparativo dos focos de calor no quadriênio 2020-2023</t>
  </si>
  <si>
    <t>Incêndios criminosos (Art. 41 da Lei 9.605/98)</t>
  </si>
  <si>
    <t>Quantidade de municípios amazônicos que declararam emergência hídrica</t>
  </si>
  <si>
    <t>Status das estações de monitoramento hidrológico dos rios da Amazônia Legal</t>
  </si>
  <si>
    <t>Municípios da Amazônia em situação de emergência hídrica (2024)</t>
  </si>
  <si>
    <t>Extração de recursos minerais sem autorização (Arts. 44 e 55 da Lei 9.605/98)</t>
  </si>
  <si>
    <t>Inquéritos policiais contendo o crime de Extração de recursos minerais sem autorização (Art. 55 da Lei 9.605/98) - Polícia Federal</t>
  </si>
  <si>
    <t>Inquéritos policiais contendo o crime de Usurpação de bens da União (Art. 2o da Lei 8.176/1991)</t>
  </si>
  <si>
    <t>Apreensão de mercúrio - Polícia Rodoviária Federal</t>
  </si>
  <si>
    <t>Infrações ambientais autuadas pelo Ibama, por Unidade da Federação</t>
  </si>
  <si>
    <t>Operações da Polícia Rodoviária Federal em parceria com o Ibama</t>
  </si>
  <si>
    <t>Número de Imóveis registrados por estado da Amazônia Legal em 2024</t>
  </si>
  <si>
    <t>Número de Imóveis sobrepostos a Terras indígenas na Amazônia em 2024</t>
  </si>
  <si>
    <t>Sobreposição de imóveis rurais em TIs na Amazônia</t>
  </si>
  <si>
    <t>Mosaico comparativo das Sobreposições de imóveis em TIs</t>
  </si>
  <si>
    <t>Número de Imóveis sobrepostos a Unidades de Conservação na Amazônia em 2024</t>
  </si>
  <si>
    <t>Imóveis sobrepostos em Unidade de Conservação na Amazônia Legal, 2024</t>
  </si>
  <si>
    <t>Mosaico comparativo das Sobreposições de imóveis em UCs</t>
  </si>
  <si>
    <t>Grilagem - Crime de invasão para ocupação de terras da União, Estados e Municípios (Art. 20 da Lei 4.947/1966)</t>
  </si>
  <si>
    <t>Redes do narcotráfico na Pan-Amazônia</t>
  </si>
  <si>
    <t>Redes Rodoviárias da Amazônia Legal</t>
  </si>
  <si>
    <t>Redes Geográficas da Amazônia Legal, ano de 2024</t>
  </si>
  <si>
    <t>15 municípios da Amazônia Legal com os maiores números de MVI de indígenas entre 2021 e 2023</t>
  </si>
  <si>
    <t>Óbitos por lesões autoprovocadas voluntariamente - vítimas indígenas</t>
  </si>
  <si>
    <t>10 municípios da Amazônia Legal com os maiores números de óbitos por lesões autoprovocadas voluntariamente com vítimas indígenas entre 2021 e 2023</t>
  </si>
  <si>
    <t>Quantidade de Relatórios de Inteligência Financeira (RIFs) encaminhados, por Unidade da Federação</t>
  </si>
  <si>
    <t>Número de equipamentos disponíveis e em uso - Polícia Civil e Polícia Militar</t>
  </si>
  <si>
    <t>Número de equipamentos disponíveis e em uso - Polícia Federal</t>
  </si>
  <si>
    <t>Quantidade de Operações Integradas - Programa Protetor das Divisas, Fronteiras e Biomas/MJSP</t>
  </si>
  <si>
    <t>Instituições e quantidade de agentes públicos envolvidos nas Operações Integradas - Programa Protetor das Divisas, Fronteiras e Biomas/MJSP</t>
  </si>
  <si>
    <t>Total de Operações Integradas</t>
  </si>
  <si>
    <t>Total de Operações Integradas, por tipo</t>
  </si>
  <si>
    <t>Órgãos apoiados em Operações Integradas</t>
  </si>
  <si>
    <t>Apreensões em Operações Integradas</t>
  </si>
  <si>
    <t>Resultados das ações coordenadas pela Casa de Governo âmbito do Plano de Desintrusão e de Enfrentamento da Crise Humanitária na Terra Indígena Yanomami</t>
  </si>
  <si>
    <t>Resultados: Operação Catrimani II</t>
  </si>
  <si>
    <t>Resultados: Operação Ágata Amazônia</t>
  </si>
  <si>
    <t>Brasil e Unidades da Federação da Amazônia Legal – 2021-2023</t>
  </si>
  <si>
    <t>Brasil</t>
  </si>
  <si>
    <t>Amazônia Legal</t>
  </si>
  <si>
    <r>
      <t>Mortes violentas intencionais</t>
    </r>
    <r>
      <rPr>
        <vertAlign val="superscript"/>
        <sz val="8"/>
        <color rgb="FF000000"/>
        <rFont val="Arial"/>
        <family val="2"/>
      </rPr>
      <t xml:space="preserve"> (1)</t>
    </r>
    <r>
      <rPr>
        <sz val="8"/>
        <color rgb="FF000000"/>
        <rFont val="Arial"/>
        <family val="2"/>
      </rPr>
      <t xml:space="preserve"> na Amazônia Legal</t>
    </r>
  </si>
  <si>
    <t>Brasil e estados da Amazônia Legal</t>
  </si>
  <si>
    <t>Mortes Violentas Intencionais - MVI</t>
  </si>
  <si>
    <t>Ns. Absolutos</t>
  </si>
  <si>
    <r>
      <t xml:space="preserve">Taxa </t>
    </r>
    <r>
      <rPr>
        <b/>
        <vertAlign val="superscript"/>
        <sz val="8"/>
        <color rgb="FF000000"/>
        <rFont val="Arial"/>
        <family val="2"/>
      </rPr>
      <t>(2)</t>
    </r>
  </si>
  <si>
    <t xml:space="preserve">Variação (%) </t>
  </si>
  <si>
    <t>2021/2022</t>
  </si>
  <si>
    <t>2022/2023</t>
  </si>
  <si>
    <t>2021/2023</t>
  </si>
  <si>
    <t>Acre</t>
  </si>
  <si>
    <t>Amapá</t>
  </si>
  <si>
    <t>Amazonas</t>
  </si>
  <si>
    <r>
      <t xml:space="preserve">Maranhão </t>
    </r>
    <r>
      <rPr>
        <vertAlign val="superscript"/>
        <sz val="8"/>
        <color theme="1"/>
        <rFont val="Arial"/>
        <family val="2"/>
      </rPr>
      <t>(3)</t>
    </r>
  </si>
  <si>
    <t>Mato Grosso</t>
  </si>
  <si>
    <t>Pará</t>
  </si>
  <si>
    <t>Rondônia</t>
  </si>
  <si>
    <t>Roraima</t>
  </si>
  <si>
    <t>Tocantins</t>
  </si>
  <si>
    <r>
      <rPr>
        <b/>
        <sz val="8"/>
        <color rgb="FF000000"/>
        <rFont val="Arial"/>
        <family val="2"/>
      </rPr>
      <t xml:space="preserve">Fonte: </t>
    </r>
    <r>
      <rPr>
        <sz val="8"/>
        <color rgb="FF000000"/>
        <rFont val="Arial"/>
        <family val="2"/>
      </rPr>
      <t>Secretarias Estaduais de Segurança Pública e/ou Defesa Social; Ministério Público do Estado do Acre; Censo 2022 - IBGE; Fórum Brasileiro de Segurança Pública.</t>
    </r>
  </si>
  <si>
    <t>(1) A categoria Mortes Violentas Intencionais (MVI) corresponde à soma das vítimas de homicídio doloso, latrocínio, lesão corporal seguida de morte e mortes decorrentes de intervenções policiais em serviço e fora (em alguns casos, contabilizadas dentro dos homicídios dolosos, conforme notas explicativas). Sendo assim, a categoria MVI representa o total de vítimas de mortes violentas com intencionalidade definida de determinado território. O número de policiais mortos já está contido no total de homicídios dolosos e é aqui apresentado apenas para mensuração do fenômeno.</t>
  </si>
  <si>
    <t>(2) Taxa por 100 mil habitantes.</t>
  </si>
  <si>
    <t>(3) Os números exibidos para o Maranhão referem-se ao total de MVI nos 181 municípios do Estado contidos na Amazônia Legal.</t>
  </si>
  <si>
    <r>
      <rPr>
        <b/>
        <sz val="8"/>
        <color theme="1"/>
        <rFont val="Arial"/>
        <family val="2"/>
      </rPr>
      <t>Fonte</t>
    </r>
    <r>
      <rPr>
        <sz val="8"/>
        <color theme="1"/>
        <rFont val="Arial"/>
        <family val="2"/>
      </rPr>
      <t>: Secretarias Estaduais de Segurança Pública e/ou Defesa Social; Ministério Público do Estado do Acre; Instituto Brasileiro de Geografia e Estatística – IBGE; Fórum Brasileiro de Segurança Pública.</t>
    </r>
  </si>
  <si>
    <t>Taxa de Mortes Violentas Intencionais no Triênio 2021-2023, por município</t>
  </si>
  <si>
    <t>Fonte: Instituto Mãe Crioula; Fórum Brasileiro de Segurança Pública.</t>
  </si>
  <si>
    <t>Taxa de Mortes Violentas Intencionais no Triênio 2021-2023, por município e Vetores de Desmatamento</t>
  </si>
  <si>
    <t xml:space="preserve">Municípios com registro de conflito fundiário e desmatamento </t>
  </si>
  <si>
    <t>Fonte: CPT (2024); Instituto Nacional de Pesquisas Espaciais (INPE). Elaboração: Instituto Mãe Crioula; Fórum Brasileiro de Segurança Pública.</t>
  </si>
  <si>
    <t>Municípios com registros de conflito fudiário, desmatamento e vertores de expansão econômica</t>
  </si>
  <si>
    <t>50 cidades com maiores taxas trienais (2021-2023) de mortes violentas intencionais na Amazônia legal</t>
  </si>
  <si>
    <t>No.</t>
  </si>
  <si>
    <t>Município</t>
  </si>
  <si>
    <t>UF</t>
  </si>
  <si>
    <t>Taxa média triênio (2021-2023)</t>
  </si>
  <si>
    <t>Tipologia IBGE</t>
  </si>
  <si>
    <t>Cumaru do Norte</t>
  </si>
  <si>
    <t>PA</t>
  </si>
  <si>
    <t>Rural</t>
  </si>
  <si>
    <t>Abel Figueiredo</t>
  </si>
  <si>
    <t>Intermediário</t>
  </si>
  <si>
    <t>Mocajuba</t>
  </si>
  <si>
    <t>Novo Progresso</t>
  </si>
  <si>
    <t>Nova Santa Helena</t>
  </si>
  <si>
    <t>MT</t>
  </si>
  <si>
    <t>Iranduba</t>
  </si>
  <si>
    <t>AM</t>
  </si>
  <si>
    <t>Calçoene</t>
  </si>
  <si>
    <t>AP</t>
  </si>
  <si>
    <t>São José do Rio Claro</t>
  </si>
  <si>
    <t>Urbano</t>
  </si>
  <si>
    <t>Nova Maringá</t>
  </si>
  <si>
    <t>Floresta do Araguaia</t>
  </si>
  <si>
    <t>Alto Alegre</t>
  </si>
  <si>
    <t>RR</t>
  </si>
  <si>
    <t>Aripuanã</t>
  </si>
  <si>
    <t>Anapu</t>
  </si>
  <si>
    <t>Alto Paraguai</t>
  </si>
  <si>
    <t>Ourilândia do Norte</t>
  </si>
  <si>
    <t>Pacajá</t>
  </si>
  <si>
    <t>Trairão</t>
  </si>
  <si>
    <t>Rio Preto da Eva</t>
  </si>
  <si>
    <t>Colniza</t>
  </si>
  <si>
    <t>Uruará</t>
  </si>
  <si>
    <t>Nova Bandeirantes</t>
  </si>
  <si>
    <t>Ipixuna do Pará</t>
  </si>
  <si>
    <t>Tabatinga</t>
  </si>
  <si>
    <t>Barrolândia</t>
  </si>
  <si>
    <t>TO</t>
  </si>
  <si>
    <t>Curionópolis</t>
  </si>
  <si>
    <t>Davinópolis</t>
  </si>
  <si>
    <t>MA</t>
  </si>
  <si>
    <t>Macapá</t>
  </si>
  <si>
    <t>Nobres</t>
  </si>
  <si>
    <t>Marianópolis do Tocantins</t>
  </si>
  <si>
    <t>Cujubim</t>
  </si>
  <si>
    <t>RO</t>
  </si>
  <si>
    <t>Mucajaí</t>
  </si>
  <si>
    <t>Central do Maranhão</t>
  </si>
  <si>
    <t>Mãe do Rio</t>
  </si>
  <si>
    <t>Boa Vista do Gurupi</t>
  </si>
  <si>
    <t>Santana</t>
  </si>
  <si>
    <t>Estreito</t>
  </si>
  <si>
    <t>Lajeado</t>
  </si>
  <si>
    <t>Cocalinho</t>
  </si>
  <si>
    <t>Rio Maria</t>
  </si>
  <si>
    <t>Nova Monte Verde</t>
  </si>
  <si>
    <t>Miracema do Tocantins</t>
  </si>
  <si>
    <t>Goianésia do Pará</t>
  </si>
  <si>
    <t>São João do Araguaia</t>
  </si>
  <si>
    <t>Novo Mundo</t>
  </si>
  <si>
    <t>São Félix do Xingu</t>
  </si>
  <si>
    <t>Pium</t>
  </si>
  <si>
    <t>Itapiratins</t>
  </si>
  <si>
    <t>Itinga do Maranhão</t>
  </si>
  <si>
    <t>Eldorado do Carajás</t>
  </si>
  <si>
    <t>Santa Bárbara do Pará</t>
  </si>
  <si>
    <r>
      <rPr>
        <b/>
        <sz val="8"/>
        <color theme="1"/>
        <rFont val="Arial"/>
        <family val="2"/>
      </rPr>
      <t>Fonte:</t>
    </r>
    <r>
      <rPr>
        <sz val="8"/>
        <color theme="1"/>
        <rFont val="Arial"/>
        <family val="2"/>
      </rPr>
      <t xml:space="preserve"> Secretarias Estaduais de Segurança Pública e/ou Defesa Social; Instituto Brasileiro de Geografia e Estatística; Fórum Brasileiro de Segurança Pública. </t>
    </r>
  </si>
  <si>
    <t>Taxa de MVI no triênio 2021-2023, por município</t>
  </si>
  <si>
    <t>Fonte: Secretaria Estado de Justiça e Segurança Pública do Acre; Ministério Público do Estado do Acre; Censo 2022 - IBGE; Instituto Mãe Crioula; Fórum Brasileiro de Segurança Pública.</t>
  </si>
  <si>
    <t xml:space="preserve">Dez cidades mais violentas no triênio 2021-2023 </t>
  </si>
  <si>
    <t>Taxas</t>
  </si>
  <si>
    <t>Variação (em %)</t>
  </si>
  <si>
    <t>Taxa Trienal 
2021-2023</t>
  </si>
  <si>
    <t>AC</t>
  </si>
  <si>
    <t>Brasiléia</t>
  </si>
  <si>
    <t>Assis Brasil</t>
  </si>
  <si>
    <t>Senador Guiomard</t>
  </si>
  <si>
    <t>Epitaciolândia</t>
  </si>
  <si>
    <t>Feijó</t>
  </si>
  <si>
    <t>Rio Branco</t>
  </si>
  <si>
    <t>Rodrigues Alves</t>
  </si>
  <si>
    <t>Bujari</t>
  </si>
  <si>
    <t>Sena Madureira</t>
  </si>
  <si>
    <t>Capixaba</t>
  </si>
  <si>
    <t>-</t>
  </si>
  <si>
    <t>Fonte: Secretaria Estado de Justiça e Segurança Pública do Acre; Ministério Público do Estado do Acre; Censo 2022 - IBGE; Fórum Brasileiro de Segurança Pública.</t>
  </si>
  <si>
    <t>(-) Fenômeno inexistente.</t>
  </si>
  <si>
    <t>Fonte: Secretaria Estadual de Segurança Pública do Amazonas; Censo 2022 - IBGE; Instituto Mãe Crioula; Fórum Brasileiro de Segurança Pública.</t>
  </si>
  <si>
    <t>Japurá</t>
  </si>
  <si>
    <t>Manaus</t>
  </si>
  <si>
    <t>Presidente Figueiredo</t>
  </si>
  <si>
    <t>Coari</t>
  </si>
  <si>
    <t>Novo Airão</t>
  </si>
  <si>
    <t>Manacapuru</t>
  </si>
  <si>
    <t>Novo Aripuanã</t>
  </si>
  <si>
    <t>Fonte: Secretaria Estadual de Segurança Pública do Amazonas; Censo 2022 - IBGE; Fórum Brasileiro de Segurança Pública.</t>
  </si>
  <si>
    <t>Fonte: Secretaria Estadual de Justiça e Segurança Pública do Amapá; Censo 2022 - IBGE; Instituto Mãe Crioula; Fórum Brasileiro de Segurança Pública.</t>
  </si>
  <si>
    <t>Pracuúba</t>
  </si>
  <si>
    <t>Laranjal do Jari</t>
  </si>
  <si>
    <t>Pedra Branca do Amapari</t>
  </si>
  <si>
    <t>Porto Grande</t>
  </si>
  <si>
    <t>Oiapoque</t>
  </si>
  <si>
    <t>Tartarugalzinho</t>
  </si>
  <si>
    <t>Fonte: Secretaria Estadual de Justiça e Segurança Pública do Amapá; Censo 2022 - IBGE; Fórum Brasileiro de Segurança Pública.</t>
  </si>
  <si>
    <t>Maranhão</t>
  </si>
  <si>
    <t>Fonte: Secretaria Estadual de Segurança Pública do Maranhão; Censo 2022 - IBGE; Instituto Mãe Crioula; Fórum Brasileiro de Segurança Pública.</t>
  </si>
  <si>
    <t>Santa Inês</t>
  </si>
  <si>
    <t>Axixá</t>
  </si>
  <si>
    <t>Senador La Rocque</t>
  </si>
  <si>
    <t>Rosário</t>
  </si>
  <si>
    <t>Bequimão</t>
  </si>
  <si>
    <t>Fonte: Secretaria Estadual de Segurança Pública do Mato Grosso; Censo 2022 - IBGE; Instituto Mãe Crioula; Fórum Brasileiro de Segurança Pública.</t>
  </si>
  <si>
    <t>Fonte: Secretaria Estadual de Segurança Pública do Mato Grosso; Censo 2022 - IBGE; Fórum Brasileiro de Segurança Pública.</t>
  </si>
  <si>
    <t>Fonte: Secretaria Estadual de Segurança Pública e Defesa Social do Pará; Censo 2022 - IBGE; Instituto Mãe Crioula; Fórum Brasileiro de Segurança Pública.</t>
  </si>
  <si>
    <t>Fonte: Secretaria Estadual de Segurança Pública e Defesa Social do Pará; Censo 2022 - IBGE; Fórum Brasileiro de Segurança Pública.</t>
  </si>
  <si>
    <t>Fonte: Secretaria Estadual de Segurança Pública de Rondônia; Censo 2022 - IBGE; Instituto Mãe Crioula; Fórum Brasileiro de Segurança Pública.</t>
  </si>
  <si>
    <t>Chupinguaia</t>
  </si>
  <si>
    <t>Candeias do Jamari</t>
  </si>
  <si>
    <t>Seringueiras</t>
  </si>
  <si>
    <t>Urupá</t>
  </si>
  <si>
    <t>Alto Paraíso</t>
  </si>
  <si>
    <t>Nova Brasilândia D'Oeste</t>
  </si>
  <si>
    <t>Vale do Anari</t>
  </si>
  <si>
    <t>Parecis</t>
  </si>
  <si>
    <t>Porto Velho</t>
  </si>
  <si>
    <t>Fonte: Secretaria Estadual de Segurança Pública de Rondônia; Censo 2022 - IBGE; Fórum Brasileiro de Segurança Pública.</t>
  </si>
  <si>
    <t>Fonte: Secretaria Estadual de Segurança Pública de Roraima; Censo 2022 - IBGE; Instituto Mãe Crioula; Fórum Brasileiro de Segurança Pública.</t>
  </si>
  <si>
    <t>Iracema</t>
  </si>
  <si>
    <t>Bonfim</t>
  </si>
  <si>
    <t>Cantá</t>
  </si>
  <si>
    <t>São João da Baliza</t>
  </si>
  <si>
    <t>Normandia</t>
  </si>
  <si>
    <t>Pacaraima</t>
  </si>
  <si>
    <t>Boa Vista</t>
  </si>
  <si>
    <t>Amajari</t>
  </si>
  <si>
    <t>Fonte: Secretaria Estadual de Segurança Pública de Roraima; Censo 2022 - IBGE; Fórum Brasileiro de Segurança Pública.</t>
  </si>
  <si>
    <t>Fonte: Secretaria Estadual de Segurança Pública de Tocantins; Censo 2022 - IBGE; Instituto Mãe Crioula; Fórum Brasileiro de Segurança Pública.</t>
  </si>
  <si>
    <t>Pugmil</t>
  </si>
  <si>
    <t>Barra do Ouro</t>
  </si>
  <si>
    <t>Silvanópolis</t>
  </si>
  <si>
    <t>Taguatinga</t>
  </si>
  <si>
    <t>Fonte: Secretaria Estadual de Segurança Pública de Tocantins; Censo 2022 - IBGE; Fórum Brasileiro de Segurança Pública.</t>
  </si>
  <si>
    <t>(-) Fenômeno inexistente</t>
  </si>
  <si>
    <r>
      <rPr>
        <b/>
        <sz val="8"/>
        <color rgb="FF000000"/>
        <rFont val="Arial"/>
      </rPr>
      <t>Fonte</t>
    </r>
    <r>
      <rPr>
        <sz val="8"/>
        <color rgb="FF000000"/>
        <rFont val="Arial"/>
      </rPr>
      <t>: Instituto Mãe Crioula; Fórum Brasileiro de Segurança Pública</t>
    </r>
  </si>
  <si>
    <t>Municípios na Amazônia Legal com apenas uma facção (2024)</t>
  </si>
  <si>
    <r>
      <rPr>
        <b/>
        <sz val="8"/>
        <color rgb="FF000000"/>
        <rFont val="Arial"/>
      </rPr>
      <t>Fonte</t>
    </r>
    <r>
      <rPr>
        <sz val="8"/>
        <color rgb="FF000000"/>
        <rFont val="Arial"/>
      </rPr>
      <t>: Instituto Mãe Crioula; Fórum Brasileiro de Segurança Pública.</t>
    </r>
  </si>
  <si>
    <t xml:space="preserve">Estado </t>
  </si>
  <si>
    <t>Facções</t>
  </si>
  <si>
    <t>Situação</t>
  </si>
  <si>
    <t>Acrelândia</t>
  </si>
  <si>
    <t>CV</t>
  </si>
  <si>
    <t>Presença de uma facção</t>
  </si>
  <si>
    <t>CV - PCC - B13</t>
  </si>
  <si>
    <t>Presença de duas ou mais facções</t>
  </si>
  <si>
    <t>Cruzeiro do Sul</t>
  </si>
  <si>
    <t>Jordão</t>
  </si>
  <si>
    <t>Mâncio Lima</t>
  </si>
  <si>
    <t>Manoel Urbano</t>
  </si>
  <si>
    <t>Marechal Thaumaturgo</t>
  </si>
  <si>
    <t>Plácido de Castro</t>
  </si>
  <si>
    <t>Porto Acre</t>
  </si>
  <si>
    <t>Porto Walter</t>
  </si>
  <si>
    <t>Santa Rosa do Purus</t>
  </si>
  <si>
    <t>Tarauacá</t>
  </si>
  <si>
    <t>Xapuri</t>
  </si>
  <si>
    <t>Laranjal</t>
  </si>
  <si>
    <t>CV-PCC-FTA-APS-UCA</t>
  </si>
  <si>
    <t>Mazagão</t>
  </si>
  <si>
    <t>CV - FTA</t>
  </si>
  <si>
    <t>CV-PCC-FTA-APS</t>
  </si>
  <si>
    <t>Amanã</t>
  </si>
  <si>
    <t>Barcelos</t>
  </si>
  <si>
    <t>Piratas dos Solimões</t>
  </si>
  <si>
    <t>Benjamin Constant</t>
  </si>
  <si>
    <t>CV-Piratas dos Solimões</t>
  </si>
  <si>
    <t>Codajás</t>
  </si>
  <si>
    <t xml:space="preserve">Guajará </t>
  </si>
  <si>
    <t>Itacoatiara</t>
  </si>
  <si>
    <t>CV - EMC</t>
  </si>
  <si>
    <t>Jutaí</t>
  </si>
  <si>
    <t xml:space="preserve">CV - PCC </t>
  </si>
  <si>
    <t>Maués</t>
  </si>
  <si>
    <t>Paritins</t>
  </si>
  <si>
    <t>CV - PCC</t>
  </si>
  <si>
    <t>Santo Antônio do Iça</t>
  </si>
  <si>
    <t>São Gabriel da Cachoeira</t>
  </si>
  <si>
    <t>CV - ExFarc Acácio Medina</t>
  </si>
  <si>
    <t>São Paulo da Olivença</t>
  </si>
  <si>
    <t>Tefé</t>
  </si>
  <si>
    <t>Tonantins</t>
  </si>
  <si>
    <t>Açailândia</t>
  </si>
  <si>
    <t>Alcântara</t>
  </si>
  <si>
    <t>Alto Alegre do Maranhão</t>
  </si>
  <si>
    <t>B40- PCC- CV</t>
  </si>
  <si>
    <t>Anajatuba</t>
  </si>
  <si>
    <t>B40</t>
  </si>
  <si>
    <t>Apicum-Açu</t>
  </si>
  <si>
    <t>Arame</t>
  </si>
  <si>
    <t>Bacabal</t>
  </si>
  <si>
    <t>B40 - CV</t>
  </si>
  <si>
    <t>Bacabeira</t>
  </si>
  <si>
    <t>Bacuri</t>
  </si>
  <si>
    <t>Balsas</t>
  </si>
  <si>
    <t>PCC</t>
  </si>
  <si>
    <t>Barra do Corda</t>
  </si>
  <si>
    <t>Bom Jardim</t>
  </si>
  <si>
    <t>CV - GDE</t>
  </si>
  <si>
    <t>Bom Jesus das Selvas</t>
  </si>
  <si>
    <t>Buriticupu</t>
  </si>
  <si>
    <t>Cândido Mendes</t>
  </si>
  <si>
    <t>Codó</t>
  </si>
  <si>
    <t>Coroatá</t>
  </si>
  <si>
    <t>Cururupu</t>
  </si>
  <si>
    <t>CV- PCC</t>
  </si>
  <si>
    <t>Grajaú</t>
  </si>
  <si>
    <t>Guimarães</t>
  </si>
  <si>
    <t>Icatu</t>
  </si>
  <si>
    <t>Igarapé Grande</t>
  </si>
  <si>
    <t>Imperatriz</t>
  </si>
  <si>
    <t>João Lisboa</t>
  </si>
  <si>
    <t>Matões do Norte</t>
  </si>
  <si>
    <t>Mirinzal</t>
  </si>
  <si>
    <t>Paço do Lumiar</t>
  </si>
  <si>
    <t>Pedreiras</t>
  </si>
  <si>
    <t>CV - PCM</t>
  </si>
  <si>
    <t>Pedro do Rosário</t>
  </si>
  <si>
    <t>Penalva</t>
  </si>
  <si>
    <t>Pinheiro</t>
  </si>
  <si>
    <t>CV – B40 - PCM</t>
  </si>
  <si>
    <t>Porto Franco</t>
  </si>
  <si>
    <t>B40 - PCC</t>
  </si>
  <si>
    <t>Raposa</t>
  </si>
  <si>
    <t>Santa Helena</t>
  </si>
  <si>
    <t>São Bento</t>
  </si>
  <si>
    <t>São João do Paraíso</t>
  </si>
  <si>
    <t>São José de Ribamar</t>
  </si>
  <si>
    <t xml:space="preserve">São Luís </t>
  </si>
  <si>
    <t>São Vicente Ferrer</t>
  </si>
  <si>
    <t>Turilândia</t>
  </si>
  <si>
    <t>Viana</t>
  </si>
  <si>
    <t>Alta Floresta</t>
  </si>
  <si>
    <t>TROPA DO CASTELAR</t>
  </si>
  <si>
    <t>Araguaiana</t>
  </si>
  <si>
    <t>Arenápolis</t>
  </si>
  <si>
    <t>Barra do Bugres</t>
  </si>
  <si>
    <t>Cáceres</t>
  </si>
  <si>
    <t>CV - PCC - B40</t>
  </si>
  <si>
    <t>Campo Novo do Parecis</t>
  </si>
  <si>
    <t>Confresa</t>
  </si>
  <si>
    <t>Cuiabá</t>
  </si>
  <si>
    <t xml:space="preserve">CV - B40 </t>
  </si>
  <si>
    <t>Diamantino</t>
  </si>
  <si>
    <t>Glória D'Oeste</t>
  </si>
  <si>
    <t>Guiratinga</t>
  </si>
  <si>
    <t>Ipiranga do Norte</t>
  </si>
  <si>
    <t>Itanhangá</t>
  </si>
  <si>
    <t>Jangada</t>
  </si>
  <si>
    <t>Juína</t>
  </si>
  <si>
    <t>Lucas do Rio Verde</t>
  </si>
  <si>
    <t>Mirassol d'Oeste</t>
  </si>
  <si>
    <t>Nortelândia</t>
  </si>
  <si>
    <t>Nova Mutum</t>
  </si>
  <si>
    <t>Nova Ubiratã</t>
  </si>
  <si>
    <t>Pedra Preta</t>
  </si>
  <si>
    <t>Peixoto de Azevedo</t>
  </si>
  <si>
    <t>Pontes e Lacerda</t>
  </si>
  <si>
    <t>Porto Esperidião</t>
  </si>
  <si>
    <t>Primavera do Leste</t>
  </si>
  <si>
    <t>Querência</t>
  </si>
  <si>
    <t>Rondonópolis</t>
  </si>
  <si>
    <t>Rosário Oeste</t>
  </si>
  <si>
    <t>São José dos Quatro Marcos</t>
  </si>
  <si>
    <t>Sapezal</t>
  </si>
  <si>
    <t>Sinop</t>
  </si>
  <si>
    <t>Sorriso</t>
  </si>
  <si>
    <t>CV - PCC - TROPA DO CASTELAR</t>
  </si>
  <si>
    <t>Tangará da Serra</t>
  </si>
  <si>
    <t>Tapurah</t>
  </si>
  <si>
    <t>Várzea Grande</t>
  </si>
  <si>
    <t>CV - B40</t>
  </si>
  <si>
    <t>Vila Bela da Santíssima Trindade</t>
  </si>
  <si>
    <t>Abaetetuba</t>
  </si>
  <si>
    <t>Acará</t>
  </si>
  <si>
    <t>Afuá</t>
  </si>
  <si>
    <t>CV-FTA</t>
  </si>
  <si>
    <t>Água azul do norte</t>
  </si>
  <si>
    <t>Alenquer</t>
  </si>
  <si>
    <t>Almeirim</t>
  </si>
  <si>
    <t>Altamira</t>
  </si>
  <si>
    <t>CV - CCA</t>
  </si>
  <si>
    <t>Ananindeua</t>
  </si>
  <si>
    <t>Augusto Correa</t>
  </si>
  <si>
    <t>Aurora do Pará</t>
  </si>
  <si>
    <t>Baião</t>
  </si>
  <si>
    <t>Barcarena</t>
  </si>
  <si>
    <t>Belém</t>
  </si>
  <si>
    <t>Benevides</t>
  </si>
  <si>
    <t>Bragança</t>
  </si>
  <si>
    <t>Breves</t>
  </si>
  <si>
    <t>Bujaru</t>
  </si>
  <si>
    <t>Cachoeira do Arari</t>
  </si>
  <si>
    <t>Cametá</t>
  </si>
  <si>
    <t>Capanema</t>
  </si>
  <si>
    <t>Castanhal</t>
  </si>
  <si>
    <t>CV-PCC-GDE-BDM</t>
  </si>
  <si>
    <t>Chaves</t>
  </si>
  <si>
    <t>Colares</t>
  </si>
  <si>
    <t>Conceição do Araguaia</t>
  </si>
  <si>
    <t>Concórdia do Pará</t>
  </si>
  <si>
    <t>Curralinho</t>
  </si>
  <si>
    <t>Curuçá</t>
  </si>
  <si>
    <t>Dom Eliseu</t>
  </si>
  <si>
    <t>Igarapé-Miri</t>
  </si>
  <si>
    <t>Itaituba</t>
  </si>
  <si>
    <t>Itupiranga</t>
  </si>
  <si>
    <t>Jacareacanga</t>
  </si>
  <si>
    <t>Jacundá</t>
  </si>
  <si>
    <t>Juruti</t>
  </si>
  <si>
    <t>Marabá</t>
  </si>
  <si>
    <t>Maracanã</t>
  </si>
  <si>
    <t>Marapanim</t>
  </si>
  <si>
    <t>Marituba</t>
  </si>
  <si>
    <t>Melgaço</t>
  </si>
  <si>
    <t>Moju</t>
  </si>
  <si>
    <t>Novo Repartimento</t>
  </si>
  <si>
    <t>Ourém</t>
  </si>
  <si>
    <t>Palestina do Pará</t>
  </si>
  <si>
    <t>Paragominas</t>
  </si>
  <si>
    <t>Parauapebas</t>
  </si>
  <si>
    <t>Portel</t>
  </si>
  <si>
    <t>Redenção</t>
  </si>
  <si>
    <t>Rondon do Pará</t>
  </si>
  <si>
    <t>Rurópolis</t>
  </si>
  <si>
    <t>Salinópolis</t>
  </si>
  <si>
    <t>Salvaterra</t>
  </si>
  <si>
    <t>Santa bárbara do Pará</t>
  </si>
  <si>
    <t>Santa Izabel do Pará</t>
  </si>
  <si>
    <t>Santa Luzia do Pará</t>
  </si>
  <si>
    <t>Santarém</t>
  </si>
  <si>
    <t>Santo Antônio do Tauá</t>
  </si>
  <si>
    <t>São Miguel do Guamá</t>
  </si>
  <si>
    <t>São Sebastião de Boa Vista</t>
  </si>
  <si>
    <t>Soure</t>
  </si>
  <si>
    <t>Tailândia</t>
  </si>
  <si>
    <t>Tomé-açu</t>
  </si>
  <si>
    <t>Tucuruí</t>
  </si>
  <si>
    <t>Vigia</t>
  </si>
  <si>
    <t>Xinguara</t>
  </si>
  <si>
    <t>Alta Floresta D´Oeste</t>
  </si>
  <si>
    <t>PCP</t>
  </si>
  <si>
    <t>Alto Alegre dos Parecis</t>
  </si>
  <si>
    <t>Alvorada D´Oeste</t>
  </si>
  <si>
    <t>Ariquemes</t>
  </si>
  <si>
    <t>PCC-CV</t>
  </si>
  <si>
    <t>Cabixi</t>
  </si>
  <si>
    <t>Campo Novo de Rondônia</t>
  </si>
  <si>
    <t>Cerejeiras</t>
  </si>
  <si>
    <t>Colorado do Oeste</t>
  </si>
  <si>
    <t>Corumbiara</t>
  </si>
  <si>
    <t>Costa Marques</t>
  </si>
  <si>
    <t>Governo Jorge Teixeira</t>
  </si>
  <si>
    <t>Guajará-Mirim</t>
  </si>
  <si>
    <t>Ji-Paraná</t>
  </si>
  <si>
    <t>Nova Brasilândia D´Oeste</t>
  </si>
  <si>
    <t>Nova Mamoré</t>
  </si>
  <si>
    <t>PCP-CV</t>
  </si>
  <si>
    <t>Novo Horizonte do Oeste</t>
  </si>
  <si>
    <t>PCC-PCP</t>
  </si>
  <si>
    <t>Pimenteira do Oeste</t>
  </si>
  <si>
    <t>PCC-CV-TDR</t>
  </si>
  <si>
    <t>Presidente Médici</t>
  </si>
  <si>
    <t>Primavera de Rondônia</t>
  </si>
  <si>
    <t>Rolim de Moura</t>
  </si>
  <si>
    <t>Santa Luzia D'Oeste</t>
  </si>
  <si>
    <t>São Francisco do Guaporé</t>
  </si>
  <si>
    <t>PCC-CV-PCP</t>
  </si>
  <si>
    <t>Vilhena</t>
  </si>
  <si>
    <t>PCC-TREM DO ARAGUÁ</t>
  </si>
  <si>
    <t>CV-PCC</t>
  </si>
  <si>
    <t>Caracaraí</t>
  </si>
  <si>
    <t>Caroebe</t>
  </si>
  <si>
    <t>CV-PCC-TREM DO ARAGUÁ</t>
  </si>
  <si>
    <t>Rorainópolis</t>
  </si>
  <si>
    <t>São Luiz</t>
  </si>
  <si>
    <t>Araguaína</t>
  </si>
  <si>
    <t>Araguatins</t>
  </si>
  <si>
    <t>Cariri do Tocantins</t>
  </si>
  <si>
    <t>Gurupi</t>
  </si>
  <si>
    <t>Palmas</t>
  </si>
  <si>
    <t>Paraíso do Tocantins</t>
  </si>
  <si>
    <t>Bonde do Cangaço</t>
  </si>
  <si>
    <t>Xambioá</t>
  </si>
  <si>
    <t>Número de CAR</t>
  </si>
  <si>
    <t>TOTAL</t>
  </si>
  <si>
    <r>
      <rPr>
        <b/>
        <sz val="8"/>
        <color theme="1"/>
        <rFont val="Arial"/>
        <family val="2"/>
      </rPr>
      <t>Fonte</t>
    </r>
    <r>
      <rPr>
        <sz val="8"/>
        <color theme="1"/>
        <rFont val="Arial"/>
        <family val="2"/>
      </rPr>
      <t>: Sistema Nacional de Cadastro Ambiental Rural (Sicar); Instituto Mãe Crioula.</t>
    </r>
  </si>
  <si>
    <t>Estado</t>
  </si>
  <si>
    <t>Quantidade de Imóveis</t>
  </si>
  <si>
    <t>Unidades da Federação da Amazônia Legal –  2018-2023</t>
  </si>
  <si>
    <t>Unidades da Federação da Amazônia Legal</t>
  </si>
  <si>
    <t>Invasão para ocupação de terras da União, Estados e Municípios (art. 20 da Lei 4.947/1966)</t>
  </si>
  <si>
    <t>Variação (%)
2018-2023</t>
  </si>
  <si>
    <t>Variação (%)
2022-2023</t>
  </si>
  <si>
    <r>
      <t xml:space="preserve">2022 </t>
    </r>
    <r>
      <rPr>
        <b/>
        <vertAlign val="superscript"/>
        <sz val="8"/>
        <rFont val="Arial"/>
        <family val="2"/>
      </rPr>
      <t>(1)</t>
    </r>
  </si>
  <si>
    <t>...</t>
  </si>
  <si>
    <r>
      <rPr>
        <b/>
        <sz val="8"/>
        <rFont val="Arial"/>
        <family val="2"/>
      </rPr>
      <t>Fonte:</t>
    </r>
    <r>
      <rPr>
        <sz val="8"/>
        <rFont val="Arial"/>
        <family val="2"/>
      </rPr>
      <t xml:space="preserve"> Secretarias de Segurança Pública e/ou Defesa Social; Fórum Brasileiro de Segurança Pública.</t>
    </r>
  </si>
  <si>
    <t xml:space="preserve">(...) Informação não disponível. </t>
  </si>
  <si>
    <t xml:space="preserve">(-) Fenômeno inexistente. </t>
  </si>
  <si>
    <t>(1) Atualização das informações publicadas no Cartografias da Violência na Amazônia - 2 ª Edição (2023).</t>
  </si>
  <si>
    <t>Redes Hidroviárias da Amazônia Legal</t>
  </si>
  <si>
    <t>Fixos da rede aeroviária na Amazônia Legal</t>
  </si>
  <si>
    <r>
      <rPr>
        <b/>
        <sz val="8"/>
        <color theme="1"/>
        <rFont val="Arial"/>
        <family val="2"/>
      </rPr>
      <t>Fonte</t>
    </r>
    <r>
      <rPr>
        <sz val="8"/>
        <color theme="1"/>
        <rFont val="Arial"/>
        <family val="2"/>
      </rPr>
      <t>: Instituto Nacional de Pesquisas Espaciais (INPE); Instituto Mãe Crioula.</t>
    </r>
  </si>
  <si>
    <t>%</t>
  </si>
  <si>
    <t>Unidades da Federação da Amazônia Legal – 2018-2023</t>
  </si>
  <si>
    <t>UFs da Amazônia Legal</t>
  </si>
  <si>
    <t>Destruição ou dano a floresta de preservação permanente 
(art. 38 da Lei 9.605/98)</t>
  </si>
  <si>
    <t>Corte de árvores em floresta de preservação permanente 
(art. 39 da Lei 9.605/98)</t>
  </si>
  <si>
    <t>Corte de madeira de lei 
(art. 45 da Lei 9.605/98)</t>
  </si>
  <si>
    <r>
      <t>2022</t>
    </r>
    <r>
      <rPr>
        <b/>
        <vertAlign val="superscript"/>
        <sz val="8"/>
        <rFont val="Arial"/>
        <family val="2"/>
      </rPr>
      <t xml:space="preserve"> (1)</t>
    </r>
  </si>
  <si>
    <t>Desmatamento total (art. 38, 39 e 45 da Lei 9.605/98 )</t>
  </si>
  <si>
    <t>Unidades da Federação da Amazônia Legal –  2022-2023</t>
  </si>
  <si>
    <t>Quantidade de madeira apreendida em m³</t>
  </si>
  <si>
    <t>Variação (%)</t>
  </si>
  <si>
    <r>
      <rPr>
        <b/>
        <sz val="8"/>
        <color theme="1"/>
        <rFont val="Arial"/>
        <family val="2"/>
      </rPr>
      <t>Fonte:</t>
    </r>
    <r>
      <rPr>
        <sz val="8"/>
        <color theme="1"/>
        <rFont val="Arial"/>
        <family val="2"/>
      </rPr>
      <t xml:space="preserve"> Polícia Rodoviária Federal; Fórum Brasileiro de Segurança Pública.</t>
    </r>
  </si>
  <si>
    <t xml:space="preserve">               </t>
  </si>
  <si>
    <t>Comércio de madeira de lei (art. 46 da Lei 9.605/98)</t>
  </si>
  <si>
    <r>
      <t xml:space="preserve">Roraima </t>
    </r>
    <r>
      <rPr>
        <vertAlign val="superscript"/>
        <sz val="8"/>
        <rFont val="Arial"/>
        <family val="2"/>
      </rPr>
      <t>(2)</t>
    </r>
  </si>
  <si>
    <t>(2) Os dados de 2018 a 2022, publicados na edição anterior do Cartografias da Violência na Amazônia, foram retificados pelo estado.</t>
  </si>
  <si>
    <t>Altamira (PA)</t>
  </si>
  <si>
    <t>São Felix do Xingu (PA)</t>
  </si>
  <si>
    <t>Porto Velho (RO)</t>
  </si>
  <si>
    <t>Lábrea (AM)</t>
  </si>
  <si>
    <t>Novo Progresso (PA)</t>
  </si>
  <si>
    <t>Itaituba (PA)</t>
  </si>
  <si>
    <t>Colniza (MT)</t>
  </si>
  <si>
    <t>Apuí (AM)</t>
  </si>
  <si>
    <t>Pacajá (PA)</t>
  </si>
  <si>
    <t>Novo Repartimento (PA)</t>
  </si>
  <si>
    <t>Cachoeira Seca</t>
  </si>
  <si>
    <t>Apyterewa</t>
  </si>
  <si>
    <t>Ituna/Itatá</t>
  </si>
  <si>
    <t>Trincheira Bacaja</t>
  </si>
  <si>
    <t>Munduruku</t>
  </si>
  <si>
    <t>Kayapó</t>
  </si>
  <si>
    <t>Yanomami</t>
  </si>
  <si>
    <t>Alto Rio Guamá</t>
  </si>
  <si>
    <t>Parque do Xingu</t>
  </si>
  <si>
    <t>Maraiwatsede</t>
  </si>
  <si>
    <t>Total</t>
  </si>
  <si>
    <t>APA Triunfo do Xingu (PA)</t>
  </si>
  <si>
    <t>Flona do Jamanxin (PA)</t>
  </si>
  <si>
    <t>APA do Tapajós (PA)</t>
  </si>
  <si>
    <t>RESEX Jaci-Paraná (RO)</t>
  </si>
  <si>
    <t>RESEX Chico Mendes (AC)</t>
  </si>
  <si>
    <t>PE Guajará – Mirim (RO)</t>
  </si>
  <si>
    <t>FLONA de Altamira (PA)</t>
  </si>
  <si>
    <t>EE Terra do Meio (PA)</t>
  </si>
  <si>
    <t>APA do Lago de Tucurui (PA)</t>
  </si>
  <si>
    <t>Floresta Estadual do Iriri (PA)</t>
  </si>
  <si>
    <t>Dano ambiental direto ou indireto às Unidades de Conservação (art. 40 da Lei 9.605/98)</t>
  </si>
  <si>
    <r>
      <rPr>
        <b/>
        <sz val="8"/>
        <color theme="1"/>
        <rFont val="Arial"/>
        <family val="2"/>
      </rPr>
      <t>Fonte</t>
    </r>
    <r>
      <rPr>
        <sz val="8"/>
        <color theme="1"/>
        <rFont val="Arial"/>
        <family val="2"/>
      </rPr>
      <t>: BD Queimadas; Instituto Mãe Crioula.</t>
    </r>
  </si>
  <si>
    <t>Incêndios criminosos (art. 41 da Lei 9.605/98)</t>
  </si>
  <si>
    <t>Quantidade de Municípios</t>
  </si>
  <si>
    <r>
      <rPr>
        <b/>
        <sz val="8"/>
        <color theme="1"/>
        <rFont val="Arial"/>
        <family val="2"/>
      </rPr>
      <t>Fonte</t>
    </r>
    <r>
      <rPr>
        <sz val="8"/>
        <color theme="1"/>
        <rFont val="Arial"/>
        <family val="2"/>
      </rPr>
      <t>: Agência Nacional de Águas; Instituto Mãe Crioula.</t>
    </r>
  </si>
  <si>
    <t>Status da cota</t>
  </si>
  <si>
    <t>Quantidade de Estações</t>
  </si>
  <si>
    <t>% do Status</t>
  </si>
  <si>
    <t>Seca Extrema</t>
  </si>
  <si>
    <t>Recessão</t>
  </si>
  <si>
    <t>Normal</t>
  </si>
  <si>
    <t>Unidades da Federação da Amazônia Legal - 2018-2023</t>
  </si>
  <si>
    <t>Extração de minerais sem prévia autorização em florestas de domínio público ou de preservação permanente 
(art. 44 da Lei 9.605/98)</t>
  </si>
  <si>
    <t>Extração de recursos minerais sem autorização 
(art. 55 da Lei 9.605/98)</t>
  </si>
  <si>
    <t>Extração de recursos minerais sem autorização - Total</t>
  </si>
  <si>
    <t>Inquéritos</t>
  </si>
  <si>
    <r>
      <rPr>
        <b/>
        <sz val="8"/>
        <rFont val="Arial"/>
        <family val="2"/>
      </rPr>
      <t>Fonte:</t>
    </r>
    <r>
      <rPr>
        <sz val="8"/>
        <rFont val="Arial"/>
        <family val="2"/>
      </rPr>
      <t xml:space="preserve"> Polícia Federal; Fórum Brasileiro de Segurança Pública.</t>
    </r>
  </si>
  <si>
    <t>(...) Informação não disponível.</t>
  </si>
  <si>
    <t>( - ) Fenômeno inexistente.</t>
  </si>
  <si>
    <r>
      <t>Inquéritos policiais contendo o crime de Usurpação de bens da União (Art. 2</t>
    </r>
    <r>
      <rPr>
        <vertAlign val="superscript"/>
        <sz val="8"/>
        <color theme="1"/>
        <rFont val="Arial"/>
        <family val="2"/>
      </rPr>
      <t>o</t>
    </r>
    <r>
      <rPr>
        <sz val="8"/>
        <color theme="1"/>
        <rFont val="Arial"/>
        <family val="2"/>
      </rPr>
      <t xml:space="preserve"> da Lei 8.176/1991)</t>
    </r>
  </si>
  <si>
    <t>Usurpação de bens da União (Art. 2º da Lei 8.176/1991)</t>
  </si>
  <si>
    <r>
      <t xml:space="preserve">2022 </t>
    </r>
    <r>
      <rPr>
        <b/>
        <vertAlign val="superscript"/>
        <sz val="8"/>
        <color theme="1"/>
        <rFont val="Arial"/>
        <family val="2"/>
      </rPr>
      <t>(1)</t>
    </r>
  </si>
  <si>
    <r>
      <rPr>
        <b/>
        <sz val="8"/>
        <color rgb="FF000000"/>
        <rFont val="Arial"/>
        <family val="2"/>
      </rPr>
      <t>Fonte:</t>
    </r>
    <r>
      <rPr>
        <sz val="8"/>
        <color rgb="FF000000"/>
        <rFont val="Arial"/>
        <family val="2"/>
      </rPr>
      <t xml:space="preserve"> Polícia Federal; Fórum Brasileiro de Segurança Pública.</t>
    </r>
  </si>
  <si>
    <t>Unidades da Federação da Amazônia Legal –  2023</t>
  </si>
  <si>
    <t>Quantidade de mercúrio apreendido (em kg)</t>
  </si>
  <si>
    <t>Brasil e Unidades da Federação da Amazônia Legal – 2018-2023</t>
  </si>
  <si>
    <t>Brasil e UFs da Amazônia Legal</t>
  </si>
  <si>
    <r>
      <t>Autos de infração</t>
    </r>
    <r>
      <rPr>
        <b/>
        <vertAlign val="superscript"/>
        <sz val="8"/>
        <rFont val="Arial"/>
        <family val="2"/>
      </rPr>
      <t xml:space="preserve"> (1)</t>
    </r>
  </si>
  <si>
    <r>
      <t>2022</t>
    </r>
    <r>
      <rPr>
        <b/>
        <vertAlign val="superscript"/>
        <sz val="8"/>
        <rFont val="Arial"/>
        <family val="2"/>
      </rPr>
      <t xml:space="preserve"> (2)</t>
    </r>
  </si>
  <si>
    <t>Brasil - Exceto Amazônia Legal</t>
  </si>
  <si>
    <r>
      <rPr>
        <b/>
        <sz val="8"/>
        <rFont val="Arial"/>
        <family val="2"/>
      </rPr>
      <t>Fonte</t>
    </r>
    <r>
      <rPr>
        <sz val="8"/>
        <rFont val="Arial"/>
        <family val="2"/>
      </rPr>
      <t>: Instituto Brasileiro do Meio Ambiente e dos Recursos Naturais Renováveis (Ibama); Fórum Brasilero de Segurança Pública.</t>
    </r>
  </si>
  <si>
    <t>(1) Valores de todos os anos atualizados segundo base de dados extraída no dia 04/09/2024.</t>
  </si>
  <si>
    <t>(2) Atualização das informações publicadas no Cartografias da Violência na Amazônia - 2 ª Edição (2023).</t>
  </si>
  <si>
    <r>
      <t xml:space="preserve">Infrações ambientais autuadas pelo Ibama, por tipo de infração </t>
    </r>
    <r>
      <rPr>
        <vertAlign val="superscript"/>
        <sz val="8"/>
        <color rgb="FF000000"/>
        <rFont val="Arial"/>
        <family val="2"/>
      </rPr>
      <t>(1)</t>
    </r>
  </si>
  <si>
    <t>Amazônia Legal – 2018-2023</t>
  </si>
  <si>
    <t>Tipo de infração</t>
  </si>
  <si>
    <r>
      <t>Quantidade de infrações ambientais autuadas</t>
    </r>
    <r>
      <rPr>
        <b/>
        <vertAlign val="superscript"/>
        <sz val="8"/>
        <color rgb="FF000000"/>
        <rFont val="Arial"/>
        <family val="2"/>
      </rPr>
      <t xml:space="preserve"> (2)</t>
    </r>
  </si>
  <si>
    <r>
      <t xml:space="preserve">2022 </t>
    </r>
    <r>
      <rPr>
        <b/>
        <vertAlign val="superscript"/>
        <sz val="8"/>
        <color rgb="FF000000"/>
        <rFont val="Arial"/>
        <family val="2"/>
      </rPr>
      <t>(3)</t>
    </r>
  </si>
  <si>
    <t>Administração Ambiental</t>
  </si>
  <si>
    <t>Cadastro Técnico Federal</t>
  </si>
  <si>
    <t>Controle Ambiental</t>
  </si>
  <si>
    <t>Fauna</t>
  </si>
  <si>
    <t>Flora</t>
  </si>
  <si>
    <t>Licenciamento</t>
  </si>
  <si>
    <t>Ord. Urbano e Patr. Cultural</t>
  </si>
  <si>
    <t>Org. Gen. Modific. e Biopirataria</t>
  </si>
  <si>
    <t>Pesca</t>
  </si>
  <si>
    <t>Qualidade Ambiental</t>
  </si>
  <si>
    <t>Unidade de Conservação</t>
  </si>
  <si>
    <t>Outras</t>
  </si>
  <si>
    <r>
      <t>Fonte</t>
    </r>
    <r>
      <rPr>
        <sz val="8"/>
        <color rgb="FF000000"/>
        <rFont val="Arial"/>
        <family val="2"/>
      </rPr>
      <t>: Instituto Brasileiro do Meio Ambiente e dos Recursos Naturais Renováveis (Ibama); Fórum Brasileiro de Segurança Pública.</t>
    </r>
  </si>
  <si>
    <t>(1) Dados referem-se à soma de autos de infração e autos do tipo "penalidade pecuniária".</t>
  </si>
  <si>
    <t>(2) Valores de todos os anos atualizados segundo base de dados extraída no dia 04/09/2024.</t>
  </si>
  <si>
    <t>(3) Atualização das informações publicadas no Cartografias da Violência na Amazônia - 2 ª Edição (2023).</t>
  </si>
  <si>
    <t>Unidades da Federação da Amazônia Legal – 2022-2023</t>
  </si>
  <si>
    <t>Quantidade de operações</t>
  </si>
  <si>
    <t>Mortes Violentas Intencionais - vítimas indígenas</t>
  </si>
  <si>
    <t>Amazônia Legal - 2018-2023</t>
  </si>
  <si>
    <t>Amazônia Legal e UFs</t>
  </si>
  <si>
    <t>Mortes Violentas Intencionais</t>
  </si>
  <si>
    <t>População indígena - 2022</t>
  </si>
  <si>
    <t>Números absolutos</t>
  </si>
  <si>
    <r>
      <t xml:space="preserve">Taxa </t>
    </r>
    <r>
      <rPr>
        <b/>
        <vertAlign val="superscript"/>
        <sz val="8"/>
        <color theme="1"/>
        <rFont val="Arial"/>
        <family val="2"/>
      </rPr>
      <t>(1)</t>
    </r>
  </si>
  <si>
    <t>Variação 2022-2023</t>
  </si>
  <si>
    <t>2018 a 2023</t>
  </si>
  <si>
    <t>Brasil - Total</t>
  </si>
  <si>
    <r>
      <rPr>
        <b/>
        <sz val="8"/>
        <color theme="1"/>
        <rFont val="Arial"/>
        <family val="2"/>
      </rPr>
      <t>Fonte:</t>
    </r>
    <r>
      <rPr>
        <sz val="8"/>
        <color theme="1"/>
        <rFont val="Arial"/>
        <family val="2"/>
      </rPr>
      <t xml:space="preserve"> Ministério da Saúde - Sistema de Informações sobre Mortalidade (SIM); IBGE - Censo Demográfico 2022; Fórum Brasileiro de Segurança Pública.</t>
    </r>
  </si>
  <si>
    <t>(1) Taxa por 100 mil indígenas. As taxas de indígenas vítimas de mortes violentas intencionais em 2023 foram calculadas a partir da população indígena em 2022, divulgada no último Censo Populacional, de 2022.</t>
  </si>
  <si>
    <t>Municípios - 2021-2023</t>
  </si>
  <si>
    <t>2021 a 2023</t>
  </si>
  <si>
    <t>Eirunepé</t>
  </si>
  <si>
    <t>Envira</t>
  </si>
  <si>
    <t>Amarante do Maranhão</t>
  </si>
  <si>
    <t>Uiramutã</t>
  </si>
  <si>
    <t>São Paulo de Olivença</t>
  </si>
  <si>
    <t>Juruá</t>
  </si>
  <si>
    <t>Óbitos por lesões autoprovocadas voluntariamente</t>
  </si>
  <si>
    <t>Amazônia Legal (AL)</t>
  </si>
  <si>
    <t>Brasil - Exceto AL</t>
  </si>
  <si>
    <t>(1) Taxa por 100 mil indígenas. As taxas de indígenas vítimas de óbitos por lesões autoprovocadas voluntariamenteem 2023 foram calculadas a partir da população indígena em 2022, divulgada no último Censo Populacional, de 2022.</t>
  </si>
  <si>
    <t>Amazônia legal</t>
  </si>
  <si>
    <t>Feminicídio</t>
  </si>
  <si>
    <t>Rural adjacente</t>
  </si>
  <si>
    <t>Rural remoto</t>
  </si>
  <si>
    <t>Intermediário adjacente</t>
  </si>
  <si>
    <t>Intermediário remoto</t>
  </si>
  <si>
    <r>
      <rPr>
        <b/>
        <sz val="8"/>
        <color theme="1"/>
        <rFont val="Arial"/>
        <family val="2"/>
      </rPr>
      <t>Fonte</t>
    </r>
    <r>
      <rPr>
        <sz val="8"/>
        <color theme="1"/>
        <rFont val="Arial"/>
        <family val="2"/>
      </rPr>
      <t>: Secretarias Estaduais de Segurança Pública e/ou Defesa Social; Polícia Civil do Estado do Acre; Polícia Civil do Distrito Federal; Instituto de Segurança Pública/RJ (ISP); Censo 2022 - IBGE; Fórum Brasileiro de Segurança Pública.</t>
    </r>
  </si>
  <si>
    <r>
      <t xml:space="preserve">Homicídios de mulheres e feminicídios </t>
    </r>
    <r>
      <rPr>
        <vertAlign val="superscript"/>
        <sz val="8"/>
        <color rgb="FF000000"/>
        <rFont val="Arial"/>
        <family val="2"/>
      </rPr>
      <t>(1)</t>
    </r>
    <r>
      <rPr>
        <sz val="8"/>
        <color rgb="FF000000"/>
        <rFont val="Arial"/>
        <family val="2"/>
      </rPr>
      <t xml:space="preserve"> nos estados da Amazônia Legal</t>
    </r>
  </si>
  <si>
    <t>Feminicídios</t>
  </si>
  <si>
    <t>Variação
(%)</t>
  </si>
  <si>
    <r>
      <t>Fonte</t>
    </r>
    <r>
      <rPr>
        <sz val="8"/>
        <color rgb="FF000000"/>
        <rFont val="Arial"/>
        <family val="2"/>
      </rPr>
      <t>: Secretarias Estaduais de Segurança Pública e/ou Defesa Social; Polícia Civil do Estado do Acre; Polícia Civil do Distrito Federal; Instituto de Segurança Pública/RJ (ISP); Censo 2022 - IBGE; Fórum Brasileiro de Segurança Pública.</t>
    </r>
  </si>
  <si>
    <t xml:space="preserve">(1) A Lei 13.104, de 9 de março de 2015, qualificou o crime de feminicídio quando ele é cometido contra a mulher por razões da condição de sexo feminino. Considera-se que há razões de condição de sexo feminino quando o crime envolve violência doméstica e familiar e menosprezo ou discriminação à condição de mulher. </t>
  </si>
  <si>
    <t xml:space="preserve">(2) Taxa por 100 mil mulheres. </t>
  </si>
  <si>
    <r>
      <rPr>
        <b/>
        <sz val="8"/>
        <color rgb="FF000000"/>
        <rFont val="Arial"/>
        <family val="2"/>
      </rPr>
      <t>Fonte</t>
    </r>
    <r>
      <rPr>
        <sz val="8"/>
        <color rgb="FF000000"/>
        <rFont val="Arial"/>
        <family val="2"/>
      </rPr>
      <t>: Secretarias Estaduais de Segurança Pública e/ou Defesa Social; Polícia Civil do Estado do Acre; Polícia Civil do Distrito Federal; Instituto de Segurança Pública/RJ (ISP); Censo 2022 - IBGE; Fórum Brasileiro de Segurança Pública.</t>
    </r>
  </si>
  <si>
    <t>Unidades da Federação da Amazônia Legal –  2019-2023</t>
  </si>
  <si>
    <t>Apreensão de cocaína (em kg)</t>
  </si>
  <si>
    <t>Variação (%)
2019-2023</t>
  </si>
  <si>
    <t>Total 2019-2023</t>
  </si>
  <si>
    <r>
      <t xml:space="preserve">Acre </t>
    </r>
    <r>
      <rPr>
        <vertAlign val="superscript"/>
        <sz val="8"/>
        <rFont val="Arial"/>
        <family val="2"/>
      </rPr>
      <t>(1)</t>
    </r>
  </si>
  <si>
    <r>
      <t xml:space="preserve">Amapá </t>
    </r>
    <r>
      <rPr>
        <vertAlign val="superscript"/>
        <sz val="8"/>
        <rFont val="Arial"/>
        <family val="2"/>
      </rPr>
      <t>(2)</t>
    </r>
    <r>
      <rPr>
        <sz val="8"/>
        <rFont val="Arial"/>
        <family val="2"/>
      </rPr>
      <t xml:space="preserve"> </t>
    </r>
    <r>
      <rPr>
        <vertAlign val="superscript"/>
        <sz val="8"/>
        <rFont val="Arial"/>
        <family val="2"/>
      </rPr>
      <t>(3)</t>
    </r>
    <r>
      <rPr>
        <sz val="8"/>
        <rFont val="Arial"/>
        <family val="2"/>
      </rPr>
      <t xml:space="preserve"> </t>
    </r>
    <r>
      <rPr>
        <vertAlign val="superscript"/>
        <sz val="8"/>
        <rFont val="Arial"/>
        <family val="2"/>
      </rPr>
      <t>(4)</t>
    </r>
  </si>
  <si>
    <r>
      <t xml:space="preserve">Maranhão </t>
    </r>
    <r>
      <rPr>
        <vertAlign val="superscript"/>
        <sz val="8"/>
        <rFont val="Arial"/>
        <family val="2"/>
      </rPr>
      <t>(5) (4)</t>
    </r>
  </si>
  <si>
    <r>
      <t xml:space="preserve">Pará </t>
    </r>
    <r>
      <rPr>
        <vertAlign val="superscript"/>
        <sz val="8"/>
        <rFont val="Arial"/>
        <family val="2"/>
      </rPr>
      <t>(3) (4)</t>
    </r>
  </si>
  <si>
    <r>
      <t xml:space="preserve">Tocantins </t>
    </r>
    <r>
      <rPr>
        <vertAlign val="superscript"/>
        <sz val="8"/>
        <rFont val="Arial"/>
        <family val="2"/>
      </rPr>
      <t>(6)</t>
    </r>
  </si>
  <si>
    <r>
      <rPr>
        <b/>
        <sz val="8"/>
        <rFont val="Arial"/>
        <family val="2"/>
      </rPr>
      <t>Fonte:</t>
    </r>
    <r>
      <rPr>
        <sz val="8"/>
        <rFont val="Arial"/>
        <family val="2"/>
      </rPr>
      <t xml:space="preserve"> Secretarias de Segurança Pública; Instituto de Análise Forense do Estado do Acre; Fórum Brasileiro de Segurança Pública.</t>
    </r>
  </si>
  <si>
    <t>(1) Dados disponibilizados pelo Instituto de Análise Forense (IAF) do Estado, um núcleo do Departamento de Polícia Técnico-Científica (DPTC), subordinado à Secretaria de Estado de Polícia Civil (SEPC).</t>
  </si>
  <si>
    <t>(2) Dados da Secretaria Estadual de Segurança Pública do Amapá, de 2019 a 2022, incluem cocaína e crack.</t>
  </si>
  <si>
    <t>(3) O dado de 2023 foi extraído do Painel de Indicadores Estatísticos do Ministério da Justiça e Segurança Pública e foram informados pelos Estados e pelo Distrito Federal ao MJSP através do SINESP VDE (Validador de Dados Estatísticos).</t>
  </si>
  <si>
    <t>(4) O Painel de Indicadores Estatísticos do Ministério da Justiça e Segurança Pública está disponível em: &lt;https://app.powerbi.com/view?r=eyJrIjoiYThmMDBkNTYtOGU0Zi00MjUxLWJiMzAtZjFlMmYzYTgwOTBlIiwidCI6ImViMDkwNDIwLTQ0NGMtNDNmNy05MWYyLTRiOGRhNmJmZThlMSJ9&gt;, acesso em 29 out. 2024.</t>
  </si>
  <si>
    <t>(5) Os dados do estado foram extraídos do Painel de Indicadores Estatísticos do Ministério da Justiça e Segurança Pública.</t>
  </si>
  <si>
    <t>(6) Dados da Secretaria Estadual de Segurança Pública incluem cocaína, merla, oxi, pasta base de cocaína e sulfato de cocaína.</t>
  </si>
  <si>
    <t>Apreensão de maconha (em kg)</t>
  </si>
  <si>
    <r>
      <t>Amapá</t>
    </r>
    <r>
      <rPr>
        <vertAlign val="superscript"/>
        <sz val="8"/>
        <rFont val="Arial"/>
        <family val="2"/>
      </rPr>
      <t xml:space="preserve"> (2)</t>
    </r>
    <r>
      <rPr>
        <sz val="8"/>
        <rFont val="Arial"/>
        <family val="2"/>
      </rPr>
      <t xml:space="preserve"> </t>
    </r>
    <r>
      <rPr>
        <vertAlign val="superscript"/>
        <sz val="8"/>
        <rFont val="Arial"/>
        <family val="2"/>
      </rPr>
      <t>(3)</t>
    </r>
  </si>
  <si>
    <r>
      <t xml:space="preserve">Maranhão </t>
    </r>
    <r>
      <rPr>
        <vertAlign val="superscript"/>
        <sz val="8"/>
        <rFont val="Arial"/>
        <family val="2"/>
      </rPr>
      <t>(4) (3)</t>
    </r>
  </si>
  <si>
    <r>
      <t xml:space="preserve">Pará </t>
    </r>
    <r>
      <rPr>
        <vertAlign val="superscript"/>
        <sz val="8"/>
        <rFont val="Arial"/>
        <family val="2"/>
      </rPr>
      <t>(2)</t>
    </r>
    <r>
      <rPr>
        <sz val="8"/>
        <rFont val="Arial"/>
        <family val="2"/>
      </rPr>
      <t xml:space="preserve"> </t>
    </r>
    <r>
      <rPr>
        <vertAlign val="superscript"/>
        <sz val="8"/>
        <rFont val="Arial"/>
        <family val="2"/>
      </rPr>
      <t>(3)</t>
    </r>
  </si>
  <si>
    <r>
      <t xml:space="preserve">Tocantins </t>
    </r>
    <r>
      <rPr>
        <vertAlign val="superscript"/>
        <sz val="8"/>
        <rFont val="Arial"/>
        <family val="2"/>
      </rPr>
      <t>(5)</t>
    </r>
  </si>
  <si>
    <t>(2) O dado de 2023 foi extraído do Painel de Indicadores Estatísticos do Ministério da Justiça e Segurança Pública e foram informados pelos Estados e pelo Distrito Federal ao MJSP através do SINESP VDE (Validador de Dados Estatísticos).</t>
  </si>
  <si>
    <t>(3) O Painel de Indicadores Estatísticos do Ministério da Justiça e Segurança Pública está disponível em: &lt;https://app.powerbi.com/view?r=eyJrIjoiYThmMDBkNTYtOGU0Zi00MjUxLWJiMzAtZjFlMmYzYTgwOTBlIiwidCI6ImViMDkwNDIwLTQ0NGMtNDNmNy05MWYyLTRiOGRhNmJmZThlMSJ9&gt;, acesso em 29 out. 2024.</t>
  </si>
  <si>
    <t>(4) Os dados do estado foram extraídos do Painel de Indicadores Estatísticos do Ministério da Justiça e Segurança Pública.</t>
  </si>
  <si>
    <t>(5) Inclui maconha e haxixe.</t>
  </si>
  <si>
    <t>Apreensão de cocaína e maconha (em kg) - Secretarias de Segurança Pública</t>
  </si>
  <si>
    <t>Amazônia Legal - 2019-2023</t>
  </si>
  <si>
    <t>Cocaína</t>
  </si>
  <si>
    <t>Maconha</t>
  </si>
  <si>
    <t>Brasil e Unidades da Federação da Amazônia Legal - 2019-2023</t>
  </si>
  <si>
    <t>Quantidade apreendida (em kg)</t>
  </si>
  <si>
    <t>Polícia Federal</t>
  </si>
  <si>
    <t>Polícia Rodoviária Federal</t>
  </si>
  <si>
    <r>
      <rPr>
        <b/>
        <sz val="8"/>
        <rFont val="Arial"/>
        <family val="2"/>
      </rPr>
      <t>Fonte:</t>
    </r>
    <r>
      <rPr>
        <sz val="8"/>
        <rFont val="Arial"/>
        <family val="2"/>
      </rPr>
      <t xml:space="preserve"> Polícia Federal; Polícia Rodviária Federal; Fórum Brasileiro de Segurança Pública.</t>
    </r>
  </si>
  <si>
    <t>(1) A apreensão da PF inclui cocaína, insumos e derivados, inclusive a semente de coca.</t>
  </si>
  <si>
    <t>(2) Os registros de apreensões da Polícia Federal podem conter dados de apreensões de outras instituições federais de segurança pública, em razão da diferenciação entre os poderes de polícias administrativa e judiciária.</t>
  </si>
  <si>
    <t>Brasil, Regiões e Unidades da Federação</t>
  </si>
  <si>
    <r>
      <rPr>
        <b/>
        <sz val="8"/>
        <rFont val="Arial"/>
        <family val="2"/>
      </rPr>
      <t>Fonte:</t>
    </r>
    <r>
      <rPr>
        <sz val="8"/>
        <rFont val="Arial"/>
        <family val="2"/>
      </rPr>
      <t xml:space="preserve"> Polícia Federal; Polícia Rodoviária Federal; Fórum Brasileiro de Segurança Pública.</t>
    </r>
  </si>
  <si>
    <t xml:space="preserve">(1) A apreensão da PF inclui maconha, haxixe, semente de maconha e skunk. </t>
  </si>
  <si>
    <r>
      <rPr>
        <b/>
        <sz val="8"/>
        <color theme="1"/>
        <rFont val="Arial"/>
        <family val="2"/>
      </rPr>
      <t>Fonte</t>
    </r>
    <r>
      <rPr>
        <sz val="8"/>
        <color theme="1"/>
        <rFont val="Arial"/>
        <family val="2"/>
      </rPr>
      <t>: Polícia Rodoviária Federal; Instituto Mãe Crioula; Fórum Brasileiro de Segurança Pública.</t>
    </r>
  </si>
  <si>
    <t>Apreensão de cocaína e maconha pelo Exército Brasileiro e Marinha do Brasil</t>
  </si>
  <si>
    <r>
      <t>Comando Militar Norte, Comando Militar da Amazônia e Comandos do 4</t>
    </r>
    <r>
      <rPr>
        <vertAlign val="superscript"/>
        <sz val="8"/>
        <rFont val="Arial"/>
        <family val="2"/>
      </rPr>
      <t>o</t>
    </r>
    <r>
      <rPr>
        <sz val="8"/>
        <rFont val="Arial"/>
        <family val="2"/>
      </rPr>
      <t>, 6</t>
    </r>
    <r>
      <rPr>
        <vertAlign val="superscript"/>
        <sz val="8"/>
        <rFont val="Arial"/>
        <family val="2"/>
      </rPr>
      <t>o</t>
    </r>
    <r>
      <rPr>
        <sz val="8"/>
        <rFont val="Arial"/>
        <family val="2"/>
      </rPr>
      <t xml:space="preserve"> e 9</t>
    </r>
    <r>
      <rPr>
        <vertAlign val="superscript"/>
        <sz val="8"/>
        <rFont val="Arial"/>
        <family val="2"/>
      </rPr>
      <t>o</t>
    </r>
    <r>
      <rPr>
        <sz val="8"/>
        <rFont val="Arial"/>
        <family val="2"/>
      </rPr>
      <t xml:space="preserve"> Distrito Naval –  2019-2023</t>
    </r>
  </si>
  <si>
    <t>Comandos do Exército Brasileiro e da Marinha do Brasil</t>
  </si>
  <si>
    <r>
      <t xml:space="preserve">Comando Militar Norte </t>
    </r>
    <r>
      <rPr>
        <vertAlign val="superscript"/>
        <sz val="8"/>
        <rFont val="Arial"/>
        <family val="2"/>
      </rPr>
      <t>(1)</t>
    </r>
  </si>
  <si>
    <r>
      <t xml:space="preserve">Comando Militar da Amazônia </t>
    </r>
    <r>
      <rPr>
        <vertAlign val="superscript"/>
        <sz val="8"/>
        <rFont val="Arial"/>
        <family val="2"/>
      </rPr>
      <t>(2) (3)</t>
    </r>
  </si>
  <si>
    <r>
      <t>4</t>
    </r>
    <r>
      <rPr>
        <vertAlign val="superscript"/>
        <sz val="8"/>
        <rFont val="Arial"/>
        <family val="2"/>
      </rPr>
      <t>o</t>
    </r>
    <r>
      <rPr>
        <sz val="8"/>
        <rFont val="Arial"/>
        <family val="2"/>
      </rPr>
      <t xml:space="preserve"> Distrito Naval </t>
    </r>
    <r>
      <rPr>
        <vertAlign val="superscript"/>
        <sz val="8"/>
        <rFont val="Arial"/>
        <family val="2"/>
      </rPr>
      <t>(4)</t>
    </r>
  </si>
  <si>
    <r>
      <t>6</t>
    </r>
    <r>
      <rPr>
        <vertAlign val="superscript"/>
        <sz val="8"/>
        <rFont val="Arial"/>
        <family val="2"/>
      </rPr>
      <t>o</t>
    </r>
    <r>
      <rPr>
        <sz val="8"/>
        <rFont val="Arial"/>
        <family val="2"/>
      </rPr>
      <t xml:space="preserve"> Distrito Naval </t>
    </r>
    <r>
      <rPr>
        <vertAlign val="superscript"/>
        <sz val="8"/>
        <rFont val="Arial"/>
        <family val="2"/>
      </rPr>
      <t>(5)</t>
    </r>
  </si>
  <si>
    <r>
      <t>9</t>
    </r>
    <r>
      <rPr>
        <vertAlign val="superscript"/>
        <sz val="8"/>
        <rFont val="Arial"/>
        <family val="2"/>
      </rPr>
      <t>o</t>
    </r>
    <r>
      <rPr>
        <sz val="8"/>
        <rFont val="Arial"/>
        <family val="2"/>
      </rPr>
      <t xml:space="preserve"> Distrito Naval </t>
    </r>
    <r>
      <rPr>
        <vertAlign val="superscript"/>
        <sz val="8"/>
        <rFont val="Arial"/>
        <family val="2"/>
      </rPr>
      <t>(6)</t>
    </r>
  </si>
  <si>
    <r>
      <rPr>
        <b/>
        <sz val="8"/>
        <rFont val="Arial"/>
        <family val="2"/>
      </rPr>
      <t>Fonte:</t>
    </r>
    <r>
      <rPr>
        <sz val="8"/>
        <rFont val="Arial"/>
        <family val="2"/>
      </rPr>
      <t xml:space="preserve"> Exército Brasileiro; Marinha do Brasil; Fórum Brasileiro de Segurança Pública.</t>
    </r>
  </si>
  <si>
    <t>(1) Compreende os estados do Amapá, Pará, Maranhão e parte do Tocantins.</t>
  </si>
  <si>
    <t>(2) Compreende os estados do Acre, Amazonas, Rondônia e Roraima, e envolve a 12ª Região Militar.</t>
  </si>
  <si>
    <t>(3) A apreensão de maconha também inclui skunk.</t>
  </si>
  <si>
    <t>(4) Compreende os estados do Amapá, Pará, Maranhão e Piauí.</t>
  </si>
  <si>
    <t>(5) Compreende os estados do Mato Grosso e Mato Grosso do Sul.</t>
  </si>
  <si>
    <t>(6) Compreende os estados de Roraima, Acre, Amazonas e Rondônia.</t>
  </si>
  <si>
    <t>Síntese: apreensão de cocaína e maconha (em kg), por instituição</t>
  </si>
  <si>
    <t>Instituição</t>
  </si>
  <si>
    <t>Polícias estaduais</t>
  </si>
  <si>
    <t>Exército e Marinha</t>
  </si>
  <si>
    <r>
      <rPr>
        <b/>
        <sz val="8"/>
        <rFont val="Arial"/>
        <family val="2"/>
      </rPr>
      <t>Fonte:</t>
    </r>
    <r>
      <rPr>
        <sz val="8"/>
        <rFont val="Arial"/>
        <family val="2"/>
      </rPr>
      <t xml:space="preserve"> Secretarias de Segurança Pública; Instituto de Análise Forense do Estado do Acre; Polícia Federal; Polícia Rodoviária Federal; Exército Brasileiro; Marinha do Brasil; Fórum Brasileiro de Segurança Pública.</t>
    </r>
  </si>
  <si>
    <t>Amaturá</t>
  </si>
  <si>
    <t>Santo Antônio do Içá</t>
  </si>
  <si>
    <t>Barreirinha</t>
  </si>
  <si>
    <t>(1) Taxa por 100 mil indígenas. As taxas de indígenas vítimas de óbitos por lesões autoprovocadas voluntariamente em 2023 foram calculadas a partir da população indígena em 2022, divulgada no último Censo Populacional, de 2022.</t>
  </si>
  <si>
    <t xml:space="preserve">Fonte: Conselho de Controle de Atividades Financeiras (Coaf); Fórum Brasileiro de Segurança Pública. </t>
  </si>
  <si>
    <t>Ano</t>
  </si>
  <si>
    <t>Polícia Civil</t>
  </si>
  <si>
    <t>Polícia Militar</t>
  </si>
  <si>
    <r>
      <rPr>
        <b/>
        <sz val="8"/>
        <color theme="1"/>
        <rFont val="Arial"/>
        <family val="2"/>
      </rPr>
      <t>Fonte:</t>
    </r>
    <r>
      <rPr>
        <sz val="8"/>
        <color theme="1"/>
        <rFont val="Arial"/>
        <family val="2"/>
      </rPr>
      <t xml:space="preserve"> Relatório Integrado de Gestão 2023  - Coaf; Fórum Brasileiro de Segurança Pública.</t>
    </r>
  </si>
  <si>
    <t>2020-2023</t>
  </si>
  <si>
    <t>Extrações Ilegais</t>
  </si>
  <si>
    <t>Crimes Contra o SFN</t>
  </si>
  <si>
    <t>Tráfico de Armas</t>
  </si>
  <si>
    <t>Crimes Contra o Patrimônio</t>
  </si>
  <si>
    <t>Crimes Tributários</t>
  </si>
  <si>
    <t>Facções Criminosas</t>
  </si>
  <si>
    <t>Fraudes</t>
  </si>
  <si>
    <t>Corrupção</t>
  </si>
  <si>
    <t>Tráfico de Drogas</t>
  </si>
  <si>
    <t>Unidades da Federação - 2016-2023</t>
  </si>
  <si>
    <t>Amazônia Legal e demais Unidades da Federação</t>
  </si>
  <si>
    <t>Quantidade de RIFs encaminhados</t>
  </si>
  <si>
    <t>Variação (%)
2016-2023</t>
  </si>
  <si>
    <r>
      <t xml:space="preserve">Total </t>
    </r>
    <r>
      <rPr>
        <b/>
        <vertAlign val="superscript"/>
        <sz val="8"/>
        <color theme="1"/>
        <rFont val="Arial"/>
        <family val="2"/>
      </rPr>
      <t>(1)</t>
    </r>
  </si>
  <si>
    <r>
      <t xml:space="preserve">Demais UFs e Exterior </t>
    </r>
    <r>
      <rPr>
        <b/>
        <vertAlign val="superscript"/>
        <sz val="8"/>
        <color theme="1"/>
        <rFont val="Arial"/>
        <family val="2"/>
      </rPr>
      <t>(2)</t>
    </r>
  </si>
  <si>
    <t>(1) Estão inclusos no total os números de RIFs encaminhados para Unidades de Inteligência Financeira estrangeiras.</t>
  </si>
  <si>
    <t xml:space="preserve">(2) Segundo o Relatório Integrado de Gestão 2023 do Coaf, no Distrito Fedral está localizada a sede da Polícia Federal, para a qual são encaminhadas cópias dos relatórios enviados ao Ministério Público nas Unidades da Federação. Assim, a UF é responsável por cerca de 20% dos RIFs encaminhados no país devido essa duplicação gerada pelas cópias. </t>
  </si>
  <si>
    <r>
      <t xml:space="preserve">Arrecadação de Compensação Financeira pela Exploração Mineral (CFEM) - Ouro - Agência Nacional de Mineração </t>
    </r>
    <r>
      <rPr>
        <vertAlign val="superscript"/>
        <sz val="8"/>
        <color theme="1"/>
        <rFont val="Arial"/>
        <family val="2"/>
      </rPr>
      <t>(1)</t>
    </r>
  </si>
  <si>
    <t>Brasil e Amazônia Legal - 2018-2023</t>
  </si>
  <si>
    <t>Brasil e Unidades da Federação da  Amazônia Legal</t>
  </si>
  <si>
    <t>Arrecadação de CFEM - Ouro (em R$)</t>
  </si>
  <si>
    <t>Variação %
2018-2023</t>
  </si>
  <si>
    <t>Variação % 2022-2023</t>
  </si>
  <si>
    <r>
      <rPr>
        <b/>
        <sz val="8"/>
        <color theme="1"/>
        <rFont val="Arial"/>
        <family val="2"/>
      </rPr>
      <t>Fonte:</t>
    </r>
    <r>
      <rPr>
        <sz val="8"/>
        <color theme="1"/>
        <rFont val="Arial"/>
        <family val="2"/>
      </rPr>
      <t xml:space="preserve"> Anuário Mineral Brasileiro Interativo - Agência Nacional de Mineração; Fórum Brasileiro de Segurança Pública</t>
    </r>
  </si>
  <si>
    <t>(1) Dados coletados no Anuário Mineral Brasileiro Interativo em 03/09/2024.</t>
  </si>
  <si>
    <t>Unidades da Federação da Amazônia Legal - 2024</t>
  </si>
  <si>
    <t>Ns. absolutos</t>
  </si>
  <si>
    <r>
      <t xml:space="preserve">Viaturas de tração </t>
    </r>
    <r>
      <rPr>
        <b/>
        <vertAlign val="superscript"/>
        <sz val="8"/>
        <rFont val="Arial"/>
        <family val="2"/>
      </rPr>
      <t>(1)</t>
    </r>
  </si>
  <si>
    <r>
      <t xml:space="preserve">Viaturas - Total </t>
    </r>
    <r>
      <rPr>
        <b/>
        <vertAlign val="superscript"/>
        <sz val="8"/>
        <rFont val="Arial"/>
        <family val="2"/>
      </rPr>
      <t>(2)</t>
    </r>
  </si>
  <si>
    <t>Embarcações</t>
  </si>
  <si>
    <r>
      <t>Aeronaves</t>
    </r>
    <r>
      <rPr>
        <b/>
        <vertAlign val="superscript"/>
        <sz val="8"/>
        <rFont val="Arial"/>
        <family val="2"/>
      </rPr>
      <t>(3)</t>
    </r>
  </si>
  <si>
    <t>Helicópteros</t>
  </si>
  <si>
    <r>
      <t>Aeronaves</t>
    </r>
    <r>
      <rPr>
        <b/>
        <vertAlign val="superscript"/>
        <sz val="8"/>
        <rFont val="Arial"/>
        <family val="2"/>
      </rPr>
      <t xml:space="preserve"> (3)</t>
    </r>
  </si>
  <si>
    <r>
      <t xml:space="preserve">Acre </t>
    </r>
    <r>
      <rPr>
        <vertAlign val="superscript"/>
        <sz val="8"/>
        <rFont val="Arial"/>
        <family val="2"/>
      </rPr>
      <t>(4)</t>
    </r>
  </si>
  <si>
    <r>
      <t>Mato Grosso</t>
    </r>
    <r>
      <rPr>
        <vertAlign val="superscript"/>
        <sz val="8"/>
        <rFont val="Arial"/>
        <family val="2"/>
      </rPr>
      <t xml:space="preserve"> (5)</t>
    </r>
  </si>
  <si>
    <r>
      <t xml:space="preserve">Roraima </t>
    </r>
    <r>
      <rPr>
        <vertAlign val="superscript"/>
        <sz val="8"/>
        <rFont val="Arial"/>
        <family val="2"/>
      </rPr>
      <t>(6)</t>
    </r>
  </si>
  <si>
    <r>
      <rPr>
        <b/>
        <sz val="8"/>
        <rFont val="Arial"/>
        <family val="2"/>
      </rPr>
      <t>Fonte</t>
    </r>
    <r>
      <rPr>
        <sz val="8"/>
        <rFont val="Arial"/>
        <family val="2"/>
      </rPr>
      <t>: Polícias Civis dos Estados; Polícias Militares dos Estados; Secretaria de Segurança Pública de Roraima; Fórum Brasileiro de Segurança Pública.</t>
    </r>
  </si>
  <si>
    <t>(1) Inclui 4x4 e similares.</t>
  </si>
  <si>
    <t>(2) Inclui viaturas traçadas.</t>
  </si>
  <si>
    <t>(3) Inclui apenas aeronaves tripuladas. Não são considerados, portanto, os drones (classificados como aeronaves remotamente pilotadas e não tripuladas).</t>
  </si>
  <si>
    <t>(4) A Polícia Civil do Acre informa que as aeronaves e helicópteros estão sob responsabilidade da Secretaria de Justiça e Segurança Pública do Acre (SEJUSP/AC) e são disponibilizadas para a PCAC apenas sob demanda.</t>
  </si>
  <si>
    <t>(5) As aeronaves e helicópteros usados pela Polícia Militar do Mato Grosso estão sob a responsabilidade e uso do Centro Integrado de Operações Aéreas (Ciopaer) da Secretaria de Estado de Segurança Pública do Mato Grosso, sendo disponibilizadas para a PMMT como apoio operacional.</t>
  </si>
  <si>
    <t>(6) Os dados do estado de Roraima contemplam os equipamentos disponíveis nos anos de 2023 e 2024.</t>
  </si>
  <si>
    <t>Brasil e Unidades da Federalçao da Amazônia Legal - 2024</t>
  </si>
  <si>
    <t>Equipamentos</t>
  </si>
  <si>
    <r>
      <t>Viaturas de Tração</t>
    </r>
    <r>
      <rPr>
        <b/>
        <vertAlign val="superscript"/>
        <sz val="8"/>
        <rFont val="Arial"/>
        <family val="2"/>
      </rPr>
      <t>(1)</t>
    </r>
  </si>
  <si>
    <t>Aeronaves</t>
  </si>
  <si>
    <r>
      <t xml:space="preserve">Brasil </t>
    </r>
    <r>
      <rPr>
        <b/>
        <vertAlign val="superscript"/>
        <sz val="8"/>
        <rFont val="Arial"/>
        <family val="2"/>
      </rPr>
      <t>(3)</t>
    </r>
  </si>
  <si>
    <r>
      <rPr>
        <b/>
        <sz val="8"/>
        <rFont val="Arial"/>
        <family val="2"/>
      </rPr>
      <t>Fonte</t>
    </r>
    <r>
      <rPr>
        <sz val="8"/>
        <rFont val="Arial"/>
        <family val="2"/>
      </rPr>
      <t xml:space="preserve">: Polícia Federal; Fórum Brasileiro de Segurança Pública. </t>
    </r>
  </si>
  <si>
    <t>(3) O total Brasil inclui os equipamentos da Polícia Federal que, à nível da direção nacional, não estão designados especificamente para nenhuma UF. São eles: 139 viaturas de tração; 841 viaturas (total), 19 embarcações, 8 aeronaves e 7 helicópteros.</t>
  </si>
  <si>
    <r>
      <t xml:space="preserve">Quantidade de Operações Integradas - Programa Protetor das Divisas, Fronteiras e Biomas/MJSP </t>
    </r>
    <r>
      <rPr>
        <vertAlign val="superscript"/>
        <sz val="8"/>
        <color theme="1"/>
        <rFont val="Arial"/>
        <family val="2"/>
      </rPr>
      <t>(1)</t>
    </r>
  </si>
  <si>
    <t>Unidades da Federação da Amazônia Legal - 2023 e 2024</t>
  </si>
  <si>
    <t>Quantidade de Operações</t>
  </si>
  <si>
    <t>Variação %</t>
  </si>
  <si>
    <t>Amazônial Legal</t>
  </si>
  <si>
    <r>
      <rPr>
        <b/>
        <sz val="8"/>
        <color theme="1"/>
        <rFont val="Arial"/>
        <family val="2"/>
      </rPr>
      <t>Fonte</t>
    </r>
    <r>
      <rPr>
        <sz val="8"/>
        <color theme="1"/>
        <rFont val="Arial"/>
        <family val="2"/>
      </rPr>
      <t>: Ministério da Justiça e Segurança Pública; Fórum Brasileiro de Segurança Pública.</t>
    </r>
  </si>
  <si>
    <t>(1) Compreende operações de caráter permanente e temporária/pontual.</t>
  </si>
  <si>
    <r>
      <t xml:space="preserve">Instituições e quantidade de agentes públicos envolvidos nas Operações Integradas - Programa Protetor das Divisas, Fronteiras e Biomas/MJSP </t>
    </r>
    <r>
      <rPr>
        <vertAlign val="superscript"/>
        <sz val="8"/>
        <color theme="1"/>
        <rFont val="Arial"/>
        <family val="2"/>
      </rPr>
      <t>(1)</t>
    </r>
  </si>
  <si>
    <t>2023 e 2024</t>
  </si>
  <si>
    <t>Instituições</t>
  </si>
  <si>
    <t>Quantidade de agentes públicos envolvidos</t>
  </si>
  <si>
    <t>Corpo de Bombeiros Militares</t>
  </si>
  <si>
    <t>Instituto Geral de Perícias</t>
  </si>
  <si>
    <t>Secretaria de Segurança Pública</t>
  </si>
  <si>
    <r>
      <rPr>
        <b/>
        <sz val="8"/>
        <color theme="1"/>
        <rFont val="Arial"/>
        <family val="2"/>
      </rPr>
      <t>Fonte:</t>
    </r>
    <r>
      <rPr>
        <sz val="8"/>
        <color theme="1"/>
        <rFont val="Arial"/>
        <family val="2"/>
      </rPr>
      <t xml:space="preserve"> Diretoria de Operações Integradas e de Inteligência (DIOP/SENASP/MJSP); Fórum Brasileiro de Segurança Pública</t>
    </r>
    <r>
      <rPr>
        <sz val="8"/>
        <color theme="1"/>
        <rFont val="Arial"/>
        <family val="2"/>
      </rPr>
      <t>.</t>
    </r>
  </si>
  <si>
    <r>
      <t xml:space="preserve">Resultados das Operações Integradas - Programa Protetor das Divisas, Fronteiras e Biomas/MJSP </t>
    </r>
    <r>
      <rPr>
        <vertAlign val="superscript"/>
        <sz val="8"/>
        <color theme="1"/>
        <rFont val="Arial"/>
        <family val="2"/>
      </rPr>
      <t>(1)</t>
    </r>
  </si>
  <si>
    <t>Amazônia Legal - 2023 e 2024</t>
  </si>
  <si>
    <t>Item apreendido</t>
  </si>
  <si>
    <t>Quantidade apreendida</t>
  </si>
  <si>
    <t>Armas de fogo</t>
  </si>
  <si>
    <t>Drogas (em kg)</t>
  </si>
  <si>
    <t>Cigarros</t>
  </si>
  <si>
    <t>Prejuízo ao crime (R$)</t>
  </si>
  <si>
    <r>
      <rPr>
        <b/>
        <sz val="8"/>
        <color theme="1"/>
        <rFont val="Arial"/>
        <family val="2"/>
      </rPr>
      <t xml:space="preserve">Fonte: </t>
    </r>
    <r>
      <rPr>
        <sz val="8"/>
        <color theme="1"/>
        <rFont val="Arial"/>
        <family val="2"/>
      </rPr>
      <t>Ministério da Justiça e Segurança Pública; Fórum Brasileiro de Segurança Pública</t>
    </r>
    <r>
      <rPr>
        <sz val="8"/>
        <color theme="1"/>
        <rFont val="Arial"/>
        <family val="2"/>
      </rPr>
      <t>.</t>
    </r>
  </si>
  <si>
    <r>
      <rPr>
        <b/>
        <sz val="8"/>
        <color theme="1"/>
        <rFont val="Arial"/>
        <family val="2"/>
      </rPr>
      <t xml:space="preserve">Fonte: </t>
    </r>
    <r>
      <rPr>
        <sz val="8"/>
        <color theme="1"/>
        <rFont val="Arial"/>
        <family val="2"/>
      </rPr>
      <t>Ministério da Justiça e Segurança Pública; Fórum Brasileiro de Segurança Pública.</t>
    </r>
  </si>
  <si>
    <t>Tipo de operação</t>
  </si>
  <si>
    <r>
      <t xml:space="preserve">Quantidade de Operações </t>
    </r>
    <r>
      <rPr>
        <b/>
        <vertAlign val="superscript"/>
        <sz val="8"/>
        <color theme="1"/>
        <rFont val="Arial"/>
        <family val="2"/>
      </rPr>
      <t>(1)</t>
    </r>
  </si>
  <si>
    <t>Ambiental</t>
  </si>
  <si>
    <t>Bombeiro</t>
  </si>
  <si>
    <t>Fronteira</t>
  </si>
  <si>
    <t>Indígena</t>
  </si>
  <si>
    <t>Judiciária</t>
  </si>
  <si>
    <t>Ostensiva</t>
  </si>
  <si>
    <t>Perícia</t>
  </si>
  <si>
    <t>(1) A mesma operação pode envolver mais de um tipo, de modo que o total de operações não corresponde à soma dos tipos.</t>
  </si>
  <si>
    <t>Órgãos apoiados</t>
  </si>
  <si>
    <t>Quantidade de apoios</t>
  </si>
  <si>
    <t>Casa Civil da Presidência da República</t>
  </si>
  <si>
    <t>Estado do Acre</t>
  </si>
  <si>
    <t>Estado do Amazonas</t>
  </si>
  <si>
    <t>Estado do Mato Grosso</t>
  </si>
  <si>
    <t>Estado de Roraima</t>
  </si>
  <si>
    <t>Funai</t>
  </si>
  <si>
    <t>Governo estadual (sem identificação do estado)</t>
  </si>
  <si>
    <r>
      <t xml:space="preserve">Ibama </t>
    </r>
    <r>
      <rPr>
        <vertAlign val="superscript"/>
        <sz val="8"/>
        <rFont val="Arial"/>
        <family val="2"/>
      </rPr>
      <t>(1)</t>
    </r>
  </si>
  <si>
    <r>
      <t>ICMBio</t>
    </r>
    <r>
      <rPr>
        <vertAlign val="superscript"/>
        <sz val="8"/>
        <rFont val="Arial"/>
        <family val="2"/>
      </rPr>
      <t xml:space="preserve"> (2)</t>
    </r>
  </si>
  <si>
    <t>Ministério do Desenvolvimento Agrário e Agricultura Familiar</t>
  </si>
  <si>
    <t>Ministério da Justiça e Segurança Pública</t>
  </si>
  <si>
    <t>Ministério de Minas e Energia</t>
  </si>
  <si>
    <t>Ministério dos Povos Indígenas</t>
  </si>
  <si>
    <t>Ministério da Saúde</t>
  </si>
  <si>
    <t>Secretaria da Presidência da República</t>
  </si>
  <si>
    <t>(1) Dados de 2023 indicam que o Ibama, individualmente, foi apoiado em cinco operações. Ibama e ICMBio, juntos, foram apoiados em 6 operações. Em 2024 o Ibama, individualmente, foi apoiado em uma operação. Neste mesmo ano, Ibama e ICMBio, juntos, foram apoiados em 9 operações.</t>
  </si>
  <si>
    <t>(2) Dados de 2023 indicam que o ICMBio, individualmente, foi apoiado em três operações. Ibama e ICMBio, juntos, foram apoiados em 6 operações. Em 2024 o ICMBio, individualmente, foi apoiado em uma operação. Neste mesmo ano, Ibama e ICMBio, juntos, foram apoiados em 9 operações.</t>
  </si>
  <si>
    <t>Amazônia Legal - 2023-2024</t>
  </si>
  <si>
    <t>Apreensões</t>
  </si>
  <si>
    <t>Apreensão de armas</t>
  </si>
  <si>
    <t>Apreensão de munições</t>
  </si>
  <si>
    <r>
      <t xml:space="preserve">Apreensão de cocaína (em kg) </t>
    </r>
    <r>
      <rPr>
        <vertAlign val="superscript"/>
        <sz val="8"/>
        <color theme="1"/>
        <rFont val="Arial"/>
        <family val="2"/>
      </rPr>
      <t>(1)</t>
    </r>
  </si>
  <si>
    <r>
      <t xml:space="preserve">Apreensão de maconha (em kg) </t>
    </r>
    <r>
      <rPr>
        <vertAlign val="superscript"/>
        <sz val="8"/>
        <color theme="1"/>
        <rFont val="Arial"/>
        <family val="2"/>
      </rPr>
      <t>(2)</t>
    </r>
  </si>
  <si>
    <r>
      <t xml:space="preserve">Apreensão de automotores </t>
    </r>
    <r>
      <rPr>
        <vertAlign val="superscript"/>
        <sz val="8"/>
        <color theme="1"/>
        <rFont val="Arial"/>
        <family val="2"/>
      </rPr>
      <t>(3)</t>
    </r>
  </si>
  <si>
    <r>
      <t xml:space="preserve">Apreensão de madeira (em m³) </t>
    </r>
    <r>
      <rPr>
        <vertAlign val="superscript"/>
        <sz val="8"/>
        <color theme="1"/>
        <rFont val="Arial"/>
        <family val="2"/>
      </rPr>
      <t>(4)</t>
    </r>
  </si>
  <si>
    <t>Apreensão de minérios (em kg)</t>
  </si>
  <si>
    <t>(1) Inclui pasta base de cocaína.</t>
  </si>
  <si>
    <t>(2) Inclui skunk e haxixe.</t>
  </si>
  <si>
    <t>(3) Inclui aeronaves, embarcações, motocicletas, veículos, caminhões e tratores.</t>
  </si>
  <si>
    <t>(4) Inclui madeira em tora e madeira serrada.</t>
  </si>
  <si>
    <t>Número de equipamentos, materiais e bens apreendidos</t>
  </si>
  <si>
    <t>29 antenas</t>
  </si>
  <si>
    <t>16 botijões</t>
  </si>
  <si>
    <t>186 celulares</t>
  </si>
  <si>
    <t>5 dragas</t>
  </si>
  <si>
    <t>13 eletrodomésticos</t>
  </si>
  <si>
    <t>41 eletroeletrônicos</t>
  </si>
  <si>
    <t>118 maquinários leves</t>
  </si>
  <si>
    <t>9 maquinários pesados</t>
  </si>
  <si>
    <t xml:space="preserve">4 motocicletas </t>
  </si>
  <si>
    <t>1 placa solar</t>
  </si>
  <si>
    <t>Número de equipamentos, materiais e bens destruídos</t>
  </si>
  <si>
    <t>57 antenas</t>
  </si>
  <si>
    <t>97 botijões</t>
  </si>
  <si>
    <t>7 celulares</t>
  </si>
  <si>
    <t>12 dragas</t>
  </si>
  <si>
    <t>231 eletrodomésticos</t>
  </si>
  <si>
    <t>308 maquinários leves</t>
  </si>
  <si>
    <t>51 maquinários pesados</t>
  </si>
  <si>
    <t>720 motores</t>
  </si>
  <si>
    <t>33 placas solares</t>
  </si>
  <si>
    <t>9 quadriciclos</t>
  </si>
  <si>
    <t>Número de embarcações, veículos e aeronaves apreendidos</t>
  </si>
  <si>
    <t>25 embarcações</t>
  </si>
  <si>
    <t>53 veículos</t>
  </si>
  <si>
    <t>2 aeronaves</t>
  </si>
  <si>
    <t>Número de embarcações, veículos e aeronaves destruídos</t>
  </si>
  <si>
    <t>61 embarcações</t>
  </si>
  <si>
    <t>11 veículos</t>
  </si>
  <si>
    <t>18 aeronaves</t>
  </si>
  <si>
    <t>Número de prisões efetuadas</t>
  </si>
  <si>
    <t>109 prisões</t>
  </si>
  <si>
    <t>Número de pistas de pouso clandestinas identificadas</t>
  </si>
  <si>
    <t>66 dentro das Terras Indígenas Yanomami</t>
  </si>
  <si>
    <t>120 na parte externa</t>
  </si>
  <si>
    <t>Número de pistas de pouso clandestinas destruídas</t>
  </si>
  <si>
    <t>42 pistas de pouso</t>
  </si>
  <si>
    <t>Apreensão de drogas, por tipo e quantidade</t>
  </si>
  <si>
    <t>177 kg de cocaína</t>
  </si>
  <si>
    <t>11.000 kg de maconha</t>
  </si>
  <si>
    <t>Apreensão de armas de fogo, por tipo e quantidade</t>
  </si>
  <si>
    <t>63 armamentos</t>
  </si>
  <si>
    <t>1.425 munições</t>
  </si>
  <si>
    <t>Apreensão de minérios, por tipo e quantidade</t>
  </si>
  <si>
    <t>10.874 gramas de ouro</t>
  </si>
  <si>
    <t>6.640 kg de cassiterita</t>
  </si>
  <si>
    <t>Destruição de minérios, por tipo e quantidade</t>
  </si>
  <si>
    <t>76.690 kg de cassiterita</t>
  </si>
  <si>
    <t>Apreensão de mercúrio</t>
  </si>
  <si>
    <t>224.607 gramas</t>
  </si>
  <si>
    <r>
      <rPr>
        <b/>
        <sz val="8"/>
        <color theme="1"/>
        <rFont val="Arial"/>
        <family val="2"/>
      </rPr>
      <t xml:space="preserve">Fonte: </t>
    </r>
    <r>
      <rPr>
        <sz val="8"/>
        <color theme="1"/>
        <rFont val="Arial"/>
        <family val="2"/>
      </rPr>
      <t>Casa de Governo; Fórum Brasileiro de Segurança Pública.</t>
    </r>
  </si>
  <si>
    <t>Equipamentos, materiais e bens apreendidos</t>
  </si>
  <si>
    <t>21.944 litros de óleo diesel</t>
  </si>
  <si>
    <t>5.660 litros de gasolina</t>
  </si>
  <si>
    <t xml:space="preserve">11.871 itens de suprimento </t>
  </si>
  <si>
    <t>10.873 gramas de ouro</t>
  </si>
  <si>
    <t>223.503 gramas de mercúrio</t>
  </si>
  <si>
    <t>643 m³ de madeira</t>
  </si>
  <si>
    <t xml:space="preserve">13 animais </t>
  </si>
  <si>
    <t>28 antenas satélite</t>
  </si>
  <si>
    <t>Embarcações, veículos e aeronaves apreendidos</t>
  </si>
  <si>
    <t>3 balsas</t>
  </si>
  <si>
    <t>Equipamentos, materiais e bens destruídos (além dos apreendidos)</t>
  </si>
  <si>
    <t>67.100 litros de óleo diesel</t>
  </si>
  <si>
    <t>12.625 litros de querosene de aviação</t>
  </si>
  <si>
    <t>260 acampamentos</t>
  </si>
  <si>
    <t>51 máquinas pesadas</t>
  </si>
  <si>
    <t>266 máquinas leves</t>
  </si>
  <si>
    <t xml:space="preserve">9 quadriciclos </t>
  </si>
  <si>
    <t>200 geradores</t>
  </si>
  <si>
    <t>679 motores</t>
  </si>
  <si>
    <t xml:space="preserve">51 antenas satélite </t>
  </si>
  <si>
    <t>69 edificações</t>
  </si>
  <si>
    <t xml:space="preserve">34 pistas de pouso </t>
  </si>
  <si>
    <t>42 balsas</t>
  </si>
  <si>
    <t>17 aeronaves</t>
  </si>
  <si>
    <t>Autuações e prisões efetuadas</t>
  </si>
  <si>
    <t>1.230 autuações</t>
  </si>
  <si>
    <t>98 prisões</t>
  </si>
  <si>
    <t>Pistas de pouso clandestinas identificadas</t>
  </si>
  <si>
    <t>Quantidade de armas de fogo apreendidas, por tipo e quantidade (unidades)</t>
  </si>
  <si>
    <t>58 armamentos diversos</t>
  </si>
  <si>
    <t>1.250 munições diversas</t>
  </si>
  <si>
    <r>
      <rPr>
        <b/>
        <sz val="8"/>
        <color theme="1"/>
        <rFont val="Arial"/>
        <family val="2"/>
      </rPr>
      <t>Fonte:</t>
    </r>
    <r>
      <rPr>
        <sz val="8"/>
        <color theme="1"/>
        <rFont val="Arial"/>
        <family val="2"/>
      </rPr>
      <t xml:space="preserve"> Ministério da Defesa; Fórum Brasileiro de Segurança Pública.</t>
    </r>
  </si>
  <si>
    <t>11.400 litros de gasolina/óleo diesel</t>
  </si>
  <si>
    <t>106 balsas/dragas neutralizadas</t>
  </si>
  <si>
    <t>16 embarcações neutralizadas</t>
  </si>
  <si>
    <t>1,98 kg de ouro</t>
  </si>
  <si>
    <t>4,10 kg de mercúrio</t>
  </si>
  <si>
    <t>37 redes de pesca</t>
  </si>
  <si>
    <t>17 motores</t>
  </si>
  <si>
    <t>2.304 m³ de madeira</t>
  </si>
  <si>
    <t>3.028 kg de pescado</t>
  </si>
  <si>
    <t>Quantidade de drogas apreendidas, por tipo e quantidade</t>
  </si>
  <si>
    <t>4.200 kg de pasta base de cocaína</t>
  </si>
  <si>
    <t>704 kg de maconha</t>
  </si>
  <si>
    <t>Quantidade de armas de fogo apreendidas, por tipo e quantidade</t>
  </si>
  <si>
    <t>17 armamentos diversos</t>
  </si>
  <si>
    <t>293 munições diversas</t>
  </si>
  <si>
    <r>
      <rPr>
        <b/>
        <sz val="8"/>
        <color theme="1"/>
        <rFont val="Arial"/>
        <family val="2"/>
      </rPr>
      <t xml:space="preserve">Fonte: </t>
    </r>
    <r>
      <rPr>
        <sz val="8"/>
        <color theme="1"/>
        <rFont val="Arial"/>
        <family val="2"/>
      </rPr>
      <t>Ministério da Defesa; Fórum Brasileiro de Segurança Pública.</t>
    </r>
  </si>
  <si>
    <t>(Voltar ao índice)</t>
  </si>
  <si>
    <t>Tabela 1</t>
  </si>
  <si>
    <t>Mortes violentas intencionais (1) na Amazônia Legal</t>
  </si>
  <si>
    <t>Índice</t>
  </si>
  <si>
    <t>CARTOGRAFIAS DA VIOLÊNCIA NA AMAZÔNIA - 3ª EDIÇÃO - 2024</t>
  </si>
  <si>
    <t>Gráfico 1</t>
  </si>
  <si>
    <t>Mapa 1</t>
  </si>
  <si>
    <t>Mapa 2</t>
  </si>
  <si>
    <t>Mapa 3</t>
  </si>
  <si>
    <t>Mapa 4</t>
  </si>
  <si>
    <t>Tabela 2</t>
  </si>
  <si>
    <t>Mapa 5</t>
  </si>
  <si>
    <t>Taxa de MVI no triênio 2021-2023, por município - Acre</t>
  </si>
  <si>
    <t>Tabela 3</t>
  </si>
  <si>
    <t>Dez cidades mais violentas no triênio 2021-2023 - Acre</t>
  </si>
  <si>
    <t>Mapa 6</t>
  </si>
  <si>
    <t>Taxa de MVI no triênio 2021-2023, por município - Amazonas</t>
  </si>
  <si>
    <t>Tabela 4</t>
  </si>
  <si>
    <t>Dez cidades mais violentas no triênio 2021-2023 - Amazonas</t>
  </si>
  <si>
    <t>Mapa 7</t>
  </si>
  <si>
    <t>Taxa de MVI no triênio 2021-2023, por município - Amapá</t>
  </si>
  <si>
    <t>Tabela 5</t>
  </si>
  <si>
    <t>Dez cidades mais violentas no triênio 2021-2023 - Amapá</t>
  </si>
  <si>
    <t>Mapa 8</t>
  </si>
  <si>
    <t>Taxa de MVI no triênio 2021-2023, por município - Maranhão</t>
  </si>
  <si>
    <t>Tabela 6</t>
  </si>
  <si>
    <t>Dez cidades mais violentas no triênio 2021-2023 - Maranhão</t>
  </si>
  <si>
    <t>Mapa 9</t>
  </si>
  <si>
    <t>Taxa de MVI no triênio 2021-2023, por município - Mato Grosso</t>
  </si>
  <si>
    <t>Tabela 7</t>
  </si>
  <si>
    <t>Dez cidades mais violentas no triênio 2021-2023 - Mato Grosso</t>
  </si>
  <si>
    <t>Mapa 10</t>
  </si>
  <si>
    <t>Taxa de MVI no triênio 2021-2023, por município - Pará</t>
  </si>
  <si>
    <t>Tabela 8</t>
  </si>
  <si>
    <t>Dez cidades mais violentas no triênio 2021-2023 - Pará</t>
  </si>
  <si>
    <t>Mapa 11</t>
  </si>
  <si>
    <t>Taxa de MVI no triênio 2021-2023, por município - Rondônia</t>
  </si>
  <si>
    <t>Tabela 9</t>
  </si>
  <si>
    <t>Mapa 12</t>
  </si>
  <si>
    <t>Taxa de MVI no triênio 2021-2023, por município - Roraima</t>
  </si>
  <si>
    <t>Tabela 10</t>
  </si>
  <si>
    <t>Dez cidades mais violentas no triênio 2021-2023 - Roraima</t>
  </si>
  <si>
    <t>Mapa 13</t>
  </si>
  <si>
    <t>Taxa de MVI no triênio 2021-2023, por município - Tocantins</t>
  </si>
  <si>
    <t>Tabela 11</t>
  </si>
  <si>
    <t>Dez cidades mais violentas no triênio 2021-2023 - Tocantins</t>
  </si>
  <si>
    <t>Taxas por 100 mil mulheres</t>
  </si>
  <si>
    <t>Homicídios femininos e Feminicídios - Estados da Amazônia Legal e Brasil</t>
  </si>
  <si>
    <t>Gráfico 2</t>
  </si>
  <si>
    <t>Mortes violentas intencionais de mulheres, por nomenclatura de classificação (em %)</t>
  </si>
  <si>
    <t>Gráfico 3</t>
  </si>
  <si>
    <t>Gráfico 4</t>
  </si>
  <si>
    <t>Taxa de Homicídios femininos, por tipo de município – Brasil e Amazônia Legal (2023)</t>
  </si>
  <si>
    <t>Gráfico 5</t>
  </si>
  <si>
    <t>Tabela 12</t>
  </si>
  <si>
    <t>Homicídios de mulheres e feminicídios (1) nos estados da Amazônia Legal</t>
  </si>
  <si>
    <t>Mapa 14</t>
  </si>
  <si>
    <t>Mapa 15</t>
  </si>
  <si>
    <t>Mapa 16</t>
  </si>
  <si>
    <t>Tabela 13</t>
  </si>
  <si>
    <t>Tabela 14</t>
  </si>
  <si>
    <t>Mapa 17</t>
  </si>
  <si>
    <t>Tabela 15</t>
  </si>
  <si>
    <t>Tabela 16</t>
  </si>
  <si>
    <t>Tabela 17</t>
  </si>
  <si>
    <t>Tabela 18</t>
  </si>
  <si>
    <t>Tabela 19</t>
  </si>
  <si>
    <t>Tabela 20</t>
  </si>
  <si>
    <t>Tabela 21</t>
  </si>
  <si>
    <t>Tabela 22</t>
  </si>
  <si>
    <t>Tabela 23</t>
  </si>
  <si>
    <t>Gráfico 6</t>
  </si>
  <si>
    <t>Tabela 24</t>
  </si>
  <si>
    <t>Tabela 25</t>
  </si>
  <si>
    <r>
      <t xml:space="preserve">Apreensão de cocaína - Polícia Federal </t>
    </r>
    <r>
      <rPr>
        <vertAlign val="superscript"/>
        <sz val="8"/>
        <rFont val="Arial"/>
        <family val="2"/>
      </rPr>
      <t>(1) (2)</t>
    </r>
  </si>
  <si>
    <r>
      <t xml:space="preserve">Apreensão de cocaína - Polícia Rodoviária Federal </t>
    </r>
    <r>
      <rPr>
        <vertAlign val="superscript"/>
        <sz val="8"/>
        <rFont val="Arial"/>
        <family val="2"/>
      </rPr>
      <t>(1)</t>
    </r>
  </si>
  <si>
    <t>(1) A apreensão da PRF inclui cocaína e cloridrato de cocaína.</t>
  </si>
  <si>
    <t xml:space="preserve">Apreensão de cocaína - Polícia Federal </t>
  </si>
  <si>
    <t xml:space="preserve">Apreensão de cocaína - Polícia Rodoviária Federal </t>
  </si>
  <si>
    <t>Tabela 26</t>
  </si>
  <si>
    <t>Tabela 27</t>
  </si>
  <si>
    <r>
      <t>Apreensão de maconha - Polícia Federal</t>
    </r>
    <r>
      <rPr>
        <vertAlign val="superscript"/>
        <sz val="8"/>
        <rFont val="Arial"/>
        <family val="2"/>
      </rPr>
      <t xml:space="preserve"> (1) (2)</t>
    </r>
  </si>
  <si>
    <r>
      <t xml:space="preserve">Apreensão de maconha - Polícia Rodoviária Federal </t>
    </r>
    <r>
      <rPr>
        <vertAlign val="superscript"/>
        <sz val="8"/>
        <rFont val="Arial"/>
        <family val="2"/>
      </rPr>
      <t>(1)</t>
    </r>
  </si>
  <si>
    <t>(1) A apreensão da PRF inclui maconha, haxixe e skunk.</t>
  </si>
  <si>
    <t>Apreensão de maconha - Polícia Federal</t>
  </si>
  <si>
    <t>Apreensão de maconha - Polícia Rodoviária Federal</t>
  </si>
  <si>
    <t>Tabela 28</t>
  </si>
  <si>
    <t>Tabela 29</t>
  </si>
  <si>
    <t>Tabela 30</t>
  </si>
  <si>
    <t>Tabela 31</t>
  </si>
  <si>
    <t>Mapa 18</t>
  </si>
  <si>
    <t>Mapa 19</t>
  </si>
  <si>
    <t>Tabela 32</t>
  </si>
  <si>
    <t>Mapa 20</t>
  </si>
  <si>
    <t>Mapa 21</t>
  </si>
  <si>
    <t>Tabela 33</t>
  </si>
  <si>
    <t>Mapa 22</t>
  </si>
  <si>
    <t>Mapa 23</t>
  </si>
  <si>
    <t>Mapa 24</t>
  </si>
  <si>
    <t>Mapa 25</t>
  </si>
  <si>
    <t>Mapa 26</t>
  </si>
  <si>
    <t>Gráfico 7</t>
  </si>
  <si>
    <t>Tabela 34</t>
  </si>
  <si>
    <t>Tabela 35</t>
  </si>
  <si>
    <t>Desmatamento total</t>
  </si>
  <si>
    <t>Tabela 36</t>
  </si>
  <si>
    <t>Tabela 37</t>
  </si>
  <si>
    <t>Tabela 38</t>
  </si>
  <si>
    <t>Mapa 27</t>
  </si>
  <si>
    <t>Mapa 28</t>
  </si>
  <si>
    <t>Gráfico 8</t>
  </si>
  <si>
    <t>Gráfico 9</t>
  </si>
  <si>
    <t>Mapa 29</t>
  </si>
  <si>
    <t>Gráfico 10</t>
  </si>
  <si>
    <t>Mapa 30</t>
  </si>
  <si>
    <t>Tabela 39</t>
  </si>
  <si>
    <t>Mapa 31</t>
  </si>
  <si>
    <t>Tabela 40</t>
  </si>
  <si>
    <t>Tabela 41</t>
  </si>
  <si>
    <t>Quadro 1</t>
  </si>
  <si>
    <t>Mapa 32</t>
  </si>
  <si>
    <t>Tabela 42</t>
  </si>
  <si>
    <t>Tabela 43</t>
  </si>
  <si>
    <t>Tabela 44</t>
  </si>
  <si>
    <t>Tabela 45</t>
  </si>
  <si>
    <t>Tabela 46</t>
  </si>
  <si>
    <t>Tabela 47</t>
  </si>
  <si>
    <t>Tabela 48</t>
  </si>
  <si>
    <t>Infrações ambientais autuadas pelo Ibama, por tipo de infração</t>
  </si>
  <si>
    <t>Tabela 49</t>
  </si>
  <si>
    <t>Tabela 50</t>
  </si>
  <si>
    <t>Tabela 51</t>
  </si>
  <si>
    <t>Tabela 52</t>
  </si>
  <si>
    <t>Tabela 53</t>
  </si>
  <si>
    <t>Tabela 54</t>
  </si>
  <si>
    <t>Tabela 55</t>
  </si>
  <si>
    <t>Tabela 56</t>
  </si>
  <si>
    <t>Tabela 57</t>
  </si>
  <si>
    <t>Tabela 58</t>
  </si>
  <si>
    <t>Resultados das Operações Integradas - Programa Protetor das Divisas, Fronteiras e Biomas/MJSP</t>
  </si>
  <si>
    <t>Tabela 59</t>
  </si>
  <si>
    <t>Tabela 60</t>
  </si>
  <si>
    <t>Tabela 61</t>
  </si>
  <si>
    <t>Tabela 62</t>
  </si>
  <si>
    <t>Tabela 63</t>
  </si>
  <si>
    <t>Tabela 64</t>
  </si>
  <si>
    <t>Quantidade de Relatórios de Inteligência Financeira (RIFs) encaminhados em relação à população</t>
  </si>
  <si>
    <t>Brasil e Unidades da Federação - 2022-2023</t>
  </si>
  <si>
    <r>
      <t xml:space="preserve">Taxas </t>
    </r>
    <r>
      <rPr>
        <b/>
        <vertAlign val="superscript"/>
        <sz val="8"/>
        <color theme="1"/>
        <rFont val="Arial"/>
        <family val="2"/>
      </rPr>
      <t>(1)</t>
    </r>
  </si>
  <si>
    <r>
      <t xml:space="preserve">Total </t>
    </r>
    <r>
      <rPr>
        <b/>
        <vertAlign val="superscript"/>
        <sz val="8"/>
        <color theme="1"/>
        <rFont val="Arial"/>
        <family val="2"/>
      </rPr>
      <t>(2)</t>
    </r>
  </si>
  <si>
    <r>
      <t xml:space="preserve">Demais UFs e Exterior </t>
    </r>
    <r>
      <rPr>
        <b/>
        <vertAlign val="superscript"/>
        <sz val="8"/>
        <color theme="1"/>
        <rFont val="Arial"/>
        <family val="2"/>
      </rPr>
      <t>(3)</t>
    </r>
  </si>
  <si>
    <t>(1) Por 100 mil habitantes.</t>
  </si>
  <si>
    <t>(2) Estão incluídos no total os números de RIFs encaminhados para Unidades de Inteligência Financeira estrangeiras. Para o cálculo da população, foram consideradas apenas as Unidades da Federação não pertencentes à Amazônia Legal.</t>
  </si>
  <si>
    <t>(3) Segundo o Relatório Integrado de Gestão 2023 do Coaf, no Distrito Fedral está localizada a sede da Polícia Federal, para a qual são encaminhadas cópias dos relatórios enviados ao Ministério Público nas Unidades da Federação. Assim, a UF é responsável por cerca de 20% dos RIFs encaminhados no país devido essa duplicação gerada pelas cópias. População se refere apenas à soma das Unidades da Federação fora da Amazônia Legal.</t>
  </si>
  <si>
    <t>Tabela 65</t>
  </si>
  <si>
    <t>Quantidade de Relatórios de Inteligência Financeira (RIFs) encaminhados em relação ao PIB</t>
  </si>
  <si>
    <t>Taxas (1)</t>
  </si>
  <si>
    <t>(1) Por R$ 1 bilhão do PIB.</t>
  </si>
  <si>
    <t xml:space="preserve">(3) Segundo o Relatório Integrado de Gestão 2023 do Coaf, no Distrito Fedral está localizada a sede da Polícia Federal, para a qual são encaminhadas cópias dos relatórios enviados ao Ministério Público nas Unidades da Federação. Assim, a UF é responsável por cerca de 20% dos RIFs encaminhados no país devido essa duplicação gerada pelas cópias. </t>
  </si>
  <si>
    <t>Gráfico 11</t>
  </si>
  <si>
    <t>Proporção dos ilícitos informados nos intercâmbios do Coaf em relação ao total, em %, por tipo de crime selecionado</t>
  </si>
  <si>
    <t>Tema dos ilicítos informados</t>
  </si>
  <si>
    <t>Tabela 66</t>
  </si>
  <si>
    <t>Arrecadação de Compensação Financeira pela Exploração Mineral (CFEM) - Ouro - Agência Nacional de Mineração (1)</t>
  </si>
  <si>
    <t>Gráfico 12</t>
  </si>
  <si>
    <t>Operações da Força Integrada de Combate ao Crime Organizado (FICCO)</t>
  </si>
  <si>
    <t>Unidades da Federação e Etapa da Operação</t>
  </si>
  <si>
    <t>r</t>
  </si>
  <si>
    <t>Unidade</t>
  </si>
  <si>
    <t>Em andamento</t>
  </si>
  <si>
    <t>Deflagrada</t>
  </si>
  <si>
    <t>Homologada</t>
  </si>
  <si>
    <t>total</t>
  </si>
  <si>
    <t>Demais estados</t>
  </si>
  <si>
    <t>PR</t>
  </si>
  <si>
    <t>AL</t>
  </si>
  <si>
    <t>MS</t>
  </si>
  <si>
    <t>SP</t>
  </si>
  <si>
    <t>PB</t>
  </si>
  <si>
    <t>SC</t>
  </si>
  <si>
    <t>SE</t>
  </si>
  <si>
    <t>DF</t>
  </si>
  <si>
    <t>GO</t>
  </si>
  <si>
    <t>RS</t>
  </si>
  <si>
    <t>PE</t>
  </si>
  <si>
    <t>CE</t>
  </si>
  <si>
    <t>PI</t>
  </si>
  <si>
    <t>ES</t>
  </si>
  <si>
    <t>RN</t>
  </si>
  <si>
    <t>MG</t>
  </si>
  <si>
    <t>RJ</t>
  </si>
  <si>
    <t>BA</t>
  </si>
  <si>
    <t>Fonte: Polícia Federal; Fórum Brasileiro de Segurança Pública.</t>
  </si>
  <si>
    <t>Quadro 2</t>
  </si>
  <si>
    <t>Quadro 3</t>
  </si>
  <si>
    <t>Quadro 4</t>
  </si>
  <si>
    <t>2. Mortes Violentas Intencionais na Amazônia</t>
  </si>
  <si>
    <t>3. Organizações Criminosas na Amazônia Legal</t>
  </si>
  <si>
    <t>4. Redes criminosas na Amazônia</t>
  </si>
  <si>
    <t>5. A dinâmica dos crimes ambientais na Amazônia Brasileira</t>
  </si>
  <si>
    <t>6. Violência contra povo indígenas e conflitos no campo</t>
  </si>
  <si>
    <t>7. As respostas estatais ao problema do crime e a violência na Amazônia</t>
  </si>
  <si>
    <t>Fonte: Secretarias Estaduais de Segurança Pública e/ou Defesa Social; Polícia Civil do Estado do Acre; Polícia Civil do Distrito Federal; Instituto de Segurança Pública/RJ (ISP); Censo 2022 - IBGE; Fórum Brasileiro de Segurança Pública.</t>
  </si>
  <si>
    <t>Brasil e Unidades da Federação da Amazônia Legal –  2022-2023</t>
  </si>
  <si>
    <t>Brasil e Unidades da Federação</t>
  </si>
  <si>
    <t>Homicídios dolosos</t>
  </si>
  <si>
    <t>Vítimas Mulheres</t>
  </si>
  <si>
    <t>Homicídio feminino</t>
  </si>
  <si>
    <t>Demais homicídios de mulheres</t>
  </si>
  <si>
    <t>(3) Os números do Maranhão referem-se apenas aos municípios que fazem parte da Amazônia Legal.</t>
  </si>
  <si>
    <r>
      <t xml:space="preserve">Maranhão </t>
    </r>
    <r>
      <rPr>
        <vertAlign val="superscript"/>
        <sz val="8"/>
        <color rgb="FF000000"/>
        <rFont val="Arial"/>
        <family val="2"/>
      </rPr>
      <t>(3)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</si>
</sst>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1">
    <numFmt numFmtId="43" formatCode="_-* #,##0.00_-;\-* #,##0.00_-;_-* &quot;-&quot;??_-;_-@_-"/>
    <numFmt numFmtId="164" formatCode="0.0"/>
    <numFmt numFmtId="165" formatCode="0.000"/>
    <numFmt numFmtId="166" formatCode="#,##0.0"/>
    <numFmt numFmtId="167" formatCode="0.00000"/>
    <numFmt numFmtId="168" formatCode="0.0%"/>
    <numFmt numFmtId="169" formatCode="0.0000"/>
    <numFmt numFmtId="170" formatCode="#,##0;[Red]#,##0"/>
    <numFmt numFmtId="171" formatCode="0.000000"/>
    <numFmt numFmtId="172" formatCode="_-* #,##0.0_-;\-* #,##0.0_-;_-* &quot;-&quot;??_-;_-@"/>
    <numFmt numFmtId="173" formatCode="#,##0_ ;\-#,##0\ "/>
  </numFmts>
  <fonts count="42" x14ac:knownFonts="1">
    <font>
      <sz val="11"/>
      <color theme="1"/>
      <name val="Aptos Narrow"/>
      <scheme val="minor"/>
    </font>
    <font>
      <sz val="11"/>
      <color theme="1"/>
      <name val="Aptos Narrow"/>
      <family val="2"/>
      <scheme val="minor"/>
    </font>
    <font>
      <sz val="11"/>
      <color theme="1"/>
      <name val="Aptos Narrow"/>
      <family val="2"/>
      <scheme val="minor"/>
    </font>
    <font>
      <sz val="11"/>
      <color theme="1"/>
      <name val="Aptos Narrow"/>
      <family val="2"/>
      <scheme val="minor"/>
    </font>
    <font>
      <sz val="11"/>
      <color theme="1"/>
      <name val="Aptos Narrow"/>
      <family val="2"/>
      <scheme val="minor"/>
    </font>
    <font>
      <sz val="11"/>
      <color theme="1"/>
      <name val="Aptos Narrow"/>
      <family val="2"/>
      <scheme val="minor"/>
    </font>
    <font>
      <sz val="11"/>
      <color theme="1"/>
      <name val="Aptos Narrow"/>
      <family val="2"/>
      <scheme val="minor"/>
    </font>
    <font>
      <b/>
      <sz val="8"/>
      <color theme="1"/>
      <name val="Arial"/>
      <family val="2"/>
    </font>
    <font>
      <sz val="8"/>
      <color theme="1"/>
      <name val="Arial"/>
      <family val="2"/>
    </font>
    <font>
      <sz val="11"/>
      <name val="Calibri"/>
      <family val="2"/>
    </font>
    <font>
      <b/>
      <sz val="8"/>
      <color rgb="FF000000"/>
      <name val="Arial"/>
      <family val="2"/>
    </font>
    <font>
      <sz val="8"/>
      <color theme="1"/>
      <name val="Arial"/>
      <family val="2"/>
    </font>
    <font>
      <sz val="8"/>
      <color rgb="FF000000"/>
      <name val="Arial"/>
      <family val="2"/>
    </font>
    <font>
      <vertAlign val="superscript"/>
      <sz val="8"/>
      <color rgb="FF000000"/>
      <name val="Arial"/>
      <family val="2"/>
    </font>
    <font>
      <b/>
      <sz val="8"/>
      <color theme="1"/>
      <name val="Arial"/>
      <family val="2"/>
    </font>
    <font>
      <b/>
      <vertAlign val="superscript"/>
      <sz val="8"/>
      <color rgb="FF000000"/>
      <name val="Arial"/>
      <family val="2"/>
    </font>
    <font>
      <b/>
      <sz val="8"/>
      <name val="Arial"/>
      <family val="2"/>
    </font>
    <font>
      <sz val="8"/>
      <name val="Arial"/>
      <family val="2"/>
    </font>
    <font>
      <vertAlign val="superscript"/>
      <sz val="8"/>
      <color theme="1"/>
      <name val="Arial"/>
      <family val="2"/>
    </font>
    <font>
      <sz val="8"/>
      <color theme="1"/>
      <name val="Aptos Narrow"/>
      <family val="2"/>
      <scheme val="minor"/>
    </font>
    <font>
      <sz val="8"/>
      <color theme="2" tint="-0.249977111117893"/>
      <name val="Arial"/>
      <family val="2"/>
    </font>
    <font>
      <b/>
      <sz val="8"/>
      <color rgb="FFFF0000"/>
      <name val="Arial"/>
      <family val="2"/>
    </font>
    <font>
      <u/>
      <sz val="11"/>
      <color theme="10"/>
      <name val="Aptos Narrow"/>
      <family val="2"/>
      <scheme val="minor"/>
    </font>
    <font>
      <u/>
      <sz val="8"/>
      <color theme="10"/>
      <name val="Arial"/>
      <family val="2"/>
    </font>
    <font>
      <b/>
      <vertAlign val="superscript"/>
      <sz val="8"/>
      <color theme="1"/>
      <name val="Arial"/>
      <family val="2"/>
    </font>
    <font>
      <sz val="10"/>
      <name val="Arial"/>
      <family val="2"/>
    </font>
    <font>
      <sz val="8"/>
      <name val="Aptos Narrow"/>
      <family val="2"/>
      <scheme val="minor"/>
    </font>
    <font>
      <sz val="8"/>
      <name val="Calibri"/>
      <family val="2"/>
    </font>
    <font>
      <vertAlign val="superscript"/>
      <sz val="8"/>
      <name val="Arial"/>
      <family val="2"/>
    </font>
    <font>
      <sz val="8"/>
      <color rgb="FFFF0000"/>
      <name val="Arial"/>
      <family val="2"/>
    </font>
    <font>
      <b/>
      <vertAlign val="superscript"/>
      <sz val="8"/>
      <name val="Arial"/>
      <family val="2"/>
    </font>
    <font>
      <sz val="8"/>
      <color theme="0"/>
      <name val="Arial"/>
      <family val="2"/>
    </font>
    <font>
      <sz val="10"/>
      <color rgb="FF000000"/>
      <name val="Aptos Narrow"/>
      <family val="2"/>
      <scheme val="minor"/>
    </font>
    <font>
      <sz val="8"/>
      <color rgb="FF000000"/>
      <name val="Aptos Narrow"/>
      <family val="2"/>
      <scheme val="minor"/>
    </font>
    <font>
      <b/>
      <sz val="8"/>
      <color rgb="FF222222"/>
      <name val="Arial"/>
      <family val="2"/>
    </font>
    <font>
      <sz val="8"/>
      <color theme="1"/>
      <name val="Aptos Narrow"/>
      <scheme val="minor"/>
    </font>
    <font>
      <sz val="8"/>
      <color theme="1"/>
      <name val="Arial"/>
    </font>
    <font>
      <b/>
      <sz val="8"/>
      <color theme="1"/>
      <name val="Arial"/>
    </font>
    <font>
      <b/>
      <sz val="8"/>
      <color rgb="FF000000"/>
      <name val="Arial"/>
    </font>
    <font>
      <sz val="8"/>
      <color rgb="FF000000"/>
      <name val="Arial"/>
    </font>
    <font>
      <sz val="8"/>
      <name val="Aptos Narrow"/>
      <scheme val="minor"/>
    </font>
    <font>
      <sz val="11"/>
      <color theme="1"/>
      <name val="Aptos Narrow"/>
      <scheme val="minor"/>
    </font>
  </fonts>
  <fills count="2">
    <fill>
      <patternFill patternType="none"/>
    </fill>
    <fill>
      <patternFill patternType="gray125"/>
    </fill>
  </fills>
  <borders count="46">
    <border>
      <left/>
      <right/>
      <top/>
      <bottom/>
      <diagonal/>
    </border>
    <border>
      <left style="thin">
        <color rgb="FF000000"/>
      </left>
      <right/>
      <top style="thin">
        <color rgb="FF000000"/>
      </top>
      <bottom/>
      <diagonal/>
    </border>
    <border>
      <left/>
      <right/>
      <top style="thin">
        <color rgb="FF000000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/>
      <right/>
      <top/>
      <bottom style="thin">
        <color indexed="64"/>
      </bottom>
      <diagonal/>
    </border>
    <border>
      <left style="thin">
        <color rgb="FF000000"/>
      </left>
      <right/>
      <top style="thin">
        <color indexed="64"/>
      </top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/>
      <bottom/>
      <diagonal/>
    </border>
    <border>
      <left/>
      <right/>
      <top/>
      <bottom style="thin">
        <color rgb="FF000000"/>
      </bottom>
      <diagonal/>
    </border>
    <border>
      <left/>
      <right style="thin">
        <color rgb="FF000000"/>
      </right>
      <top/>
      <bottom style="thin">
        <color rgb="FF000000"/>
      </bottom>
      <diagonal/>
    </border>
    <border>
      <left/>
      <right/>
      <top style="thin">
        <color rgb="FF000000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/>
      <bottom style="thin">
        <color rgb="FF000000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thin">
        <color rgb="FF000000"/>
      </bottom>
      <diagonal/>
    </border>
    <border>
      <left style="thin">
        <color indexed="64"/>
      </left>
      <right/>
      <top style="thin">
        <color rgb="FF000000"/>
      </top>
      <bottom style="thin">
        <color rgb="FF000000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rgb="FF000000"/>
      </left>
      <right style="thin">
        <color rgb="FF000000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/>
      <top/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/>
      <bottom style="thin">
        <color rgb="FF000000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rgb="FF000000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 style="thin">
        <color indexed="64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 style="thin">
        <color indexed="64"/>
      </left>
      <right style="thin">
        <color rgb="FF000000"/>
      </right>
      <top/>
      <bottom style="thin">
        <color rgb="FF000000"/>
      </bottom>
      <diagonal/>
    </border>
    <border>
      <left style="thin">
        <color indexed="64"/>
      </left>
      <right/>
      <top style="thin">
        <color rgb="FF000000"/>
      </top>
      <bottom/>
      <diagonal/>
    </border>
    <border>
      <left style="thin">
        <color rgb="FF000000"/>
      </left>
      <right style="thin">
        <color rgb="FFE0E0E0"/>
      </right>
      <top/>
      <bottom style="thin">
        <color rgb="FF000000"/>
      </bottom>
      <diagonal/>
    </border>
    <border>
      <left/>
      <right style="thin">
        <color rgb="FFE0E0E0"/>
      </right>
      <top/>
      <bottom style="thin">
        <color rgb="FF000000"/>
      </bottom>
      <diagonal/>
    </border>
    <border>
      <left style="thin">
        <color rgb="FF000000"/>
      </left>
      <right/>
      <top style="thin">
        <color indexed="64"/>
      </top>
      <bottom style="thin">
        <color rgb="FF000000"/>
      </bottom>
      <diagonal/>
    </border>
    <border>
      <left/>
      <right style="thin">
        <color indexed="64"/>
      </right>
      <top/>
      <bottom style="thin">
        <color rgb="FF000000"/>
      </bottom>
      <diagonal/>
    </border>
    <border>
      <left/>
      <right style="thin">
        <color rgb="FF000000"/>
      </right>
      <top style="thin">
        <color indexed="64"/>
      </top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indexed="64"/>
      </bottom>
      <diagonal/>
    </border>
    <border>
      <left style="thin">
        <color rgb="FF000000"/>
      </left>
      <right style="thin">
        <color rgb="FF000000"/>
      </right>
      <top/>
      <bottom style="thin">
        <color indexed="64"/>
      </bottom>
      <diagonal/>
    </border>
  </borders>
  <cellStyleXfs count="18">
    <xf numFmtId="0" fontId="0" fillId="0" borderId="0"/>
    <xf numFmtId="0" fontId="6" fillId="0" borderId="0"/>
    <xf numFmtId="0" fontId="22" fillId="0" borderId="0" applyNumberFormat="0" applyFill="0" applyBorder="0" applyAlignment="0" applyProtection="0"/>
    <xf numFmtId="0" fontId="25" fillId="0" borderId="0"/>
    <xf numFmtId="43" fontId="6" fillId="0" borderId="0" applyFont="0" applyFill="0" applyBorder="0" applyAlignment="0" applyProtection="0"/>
    <xf numFmtId="43" fontId="6" fillId="0" borderId="0" applyFont="0" applyFill="0" applyBorder="0" applyAlignment="0" applyProtection="0"/>
    <xf numFmtId="0" fontId="5" fillId="0" borderId="0"/>
    <xf numFmtId="0" fontId="32" fillId="0" borderId="0"/>
    <xf numFmtId="9" fontId="5" fillId="0" borderId="0" applyFont="0" applyFill="0" applyBorder="0" applyAlignment="0" applyProtection="0"/>
    <xf numFmtId="0" fontId="4" fillId="0" borderId="0"/>
    <xf numFmtId="43" fontId="4" fillId="0" borderId="0" applyFont="0" applyFill="0" applyBorder="0" applyAlignment="0" applyProtection="0"/>
    <xf numFmtId="0" fontId="32" fillId="0" borderId="0"/>
    <xf numFmtId="9" fontId="4" fillId="0" borderId="0" applyFont="0" applyFill="0" applyBorder="0" applyAlignment="0" applyProtection="0"/>
    <xf numFmtId="0" fontId="3" fillId="0" borderId="0"/>
    <xf numFmtId="0" fontId="2" fillId="0" borderId="0"/>
    <xf numFmtId="9" fontId="2" fillId="0" borderId="0" applyFont="0" applyFill="0" applyBorder="0" applyAlignment="0" applyProtection="0"/>
    <xf numFmtId="9" fontId="41" fillId="0" borderId="0" applyFont="0" applyFill="0" applyBorder="0" applyAlignment="0" applyProtection="0"/>
    <xf numFmtId="0" fontId="1" fillId="0" borderId="0"/>
  </cellStyleXfs>
  <cellXfs count="863">
    <xf numFmtId="0" fontId="0" fillId="0" borderId="0" xfId="0"/>
    <xf numFmtId="0" fontId="8" fillId="0" borderId="0" xfId="0" applyFont="1" applyAlignment="1">
      <alignment vertical="center"/>
    </xf>
    <xf numFmtId="0" fontId="8" fillId="0" borderId="0" xfId="0" applyFont="1" applyAlignment="1">
      <alignment vertical="center" wrapText="1"/>
    </xf>
    <xf numFmtId="0" fontId="7" fillId="0" borderId="0" xfId="0" applyFont="1" applyAlignment="1">
      <alignment vertical="center"/>
    </xf>
    <xf numFmtId="0" fontId="10" fillId="0" borderId="0" xfId="1" applyFont="1" applyAlignment="1">
      <alignment vertical="center"/>
    </xf>
    <xf numFmtId="0" fontId="11" fillId="0" borderId="0" xfId="1" applyFont="1"/>
    <xf numFmtId="0" fontId="12" fillId="0" borderId="0" xfId="1" applyFont="1" applyAlignment="1">
      <alignment vertical="center"/>
    </xf>
    <xf numFmtId="0" fontId="11" fillId="0" borderId="0" xfId="1" applyFont="1" applyAlignment="1">
      <alignment vertical="center"/>
    </xf>
    <xf numFmtId="164" fontId="16" fillId="0" borderId="5" xfId="1" applyNumberFormat="1" applyFont="1" applyBorder="1" applyAlignment="1">
      <alignment vertical="center"/>
    </xf>
    <xf numFmtId="164" fontId="16" fillId="0" borderId="0" xfId="1" applyNumberFormat="1" applyFont="1" applyAlignment="1">
      <alignment vertical="center"/>
    </xf>
    <xf numFmtId="3" fontId="12" fillId="0" borderId="7" xfId="1" applyNumberFormat="1" applyFont="1" applyBorder="1" applyAlignment="1">
      <alignment vertical="center"/>
    </xf>
    <xf numFmtId="164" fontId="12" fillId="0" borderId="7" xfId="1" applyNumberFormat="1" applyFont="1" applyBorder="1" applyAlignment="1">
      <alignment vertical="center"/>
    </xf>
    <xf numFmtId="3" fontId="12" fillId="0" borderId="0" xfId="1" applyNumberFormat="1" applyFont="1" applyAlignment="1">
      <alignment vertical="center"/>
    </xf>
    <xf numFmtId="164" fontId="12" fillId="0" borderId="0" xfId="1" applyNumberFormat="1" applyFont="1" applyAlignment="1">
      <alignment vertical="center"/>
    </xf>
    <xf numFmtId="3" fontId="17" fillId="0" borderId="0" xfId="1" applyNumberFormat="1" applyFont="1" applyAlignment="1">
      <alignment vertical="center"/>
    </xf>
    <xf numFmtId="3" fontId="12" fillId="0" borderId="8" xfId="1" applyNumberFormat="1" applyFont="1" applyBorder="1" applyAlignment="1">
      <alignment vertical="center"/>
    </xf>
    <xf numFmtId="164" fontId="12" fillId="0" borderId="8" xfId="1" applyNumberFormat="1" applyFont="1" applyBorder="1" applyAlignment="1">
      <alignment vertical="center"/>
    </xf>
    <xf numFmtId="0" fontId="11" fillId="0" borderId="0" xfId="0" applyFont="1"/>
    <xf numFmtId="0" fontId="14" fillId="0" borderId="0" xfId="1" applyFont="1" applyAlignment="1">
      <alignment vertical="center"/>
    </xf>
    <xf numFmtId="0" fontId="12" fillId="0" borderId="0" xfId="1" applyFont="1" applyAlignment="1">
      <alignment horizontal="left" vertical="center"/>
    </xf>
    <xf numFmtId="0" fontId="19" fillId="0" borderId="0" xfId="1" applyFont="1" applyAlignment="1">
      <alignment vertical="center"/>
    </xf>
    <xf numFmtId="0" fontId="20" fillId="0" borderId="0" xfId="1" applyFont="1"/>
    <xf numFmtId="0" fontId="10" fillId="0" borderId="5" xfId="1" applyFont="1" applyBorder="1" applyAlignment="1">
      <alignment horizontal="center" vertical="center" wrapText="1"/>
    </xf>
    <xf numFmtId="166" fontId="16" fillId="0" borderId="5" xfId="1" applyNumberFormat="1" applyFont="1" applyBorder="1"/>
    <xf numFmtId="3" fontId="20" fillId="0" borderId="0" xfId="1" applyNumberFormat="1" applyFont="1"/>
    <xf numFmtId="3" fontId="19" fillId="0" borderId="0" xfId="1" applyNumberFormat="1" applyFont="1" applyAlignment="1">
      <alignment vertical="center"/>
    </xf>
    <xf numFmtId="3" fontId="10" fillId="0" borderId="5" xfId="1" applyNumberFormat="1" applyFont="1" applyBorder="1" applyAlignment="1">
      <alignment horizontal="right" vertical="center" wrapText="1"/>
    </xf>
    <xf numFmtId="3" fontId="20" fillId="0" borderId="0" xfId="1" applyNumberFormat="1" applyFont="1" applyAlignment="1">
      <alignment horizontal="right" vertical="center"/>
    </xf>
    <xf numFmtId="0" fontId="11" fillId="0" borderId="0" xfId="1" applyFont="1" applyAlignment="1">
      <alignment horizontal="right" vertical="center"/>
    </xf>
    <xf numFmtId="3" fontId="20" fillId="0" borderId="0" xfId="1" applyNumberFormat="1" applyFont="1" applyAlignment="1">
      <alignment vertical="center"/>
    </xf>
    <xf numFmtId="0" fontId="11" fillId="0" borderId="0" xfId="1" applyFont="1" applyAlignment="1">
      <alignment horizontal="left" vertical="center"/>
    </xf>
    <xf numFmtId="0" fontId="12" fillId="0" borderId="0" xfId="0" applyFont="1" applyAlignment="1">
      <alignment vertical="center"/>
    </xf>
    <xf numFmtId="0" fontId="23" fillId="0" borderId="0" xfId="2" applyFont="1" applyFill="1" applyAlignment="1">
      <alignment horizontal="right" vertical="center"/>
    </xf>
    <xf numFmtId="166" fontId="10" fillId="0" borderId="5" xfId="1" applyNumberFormat="1" applyFont="1" applyBorder="1" applyAlignment="1">
      <alignment horizontal="right" vertical="center" wrapText="1"/>
    </xf>
    <xf numFmtId="0" fontId="17" fillId="0" borderId="0" xfId="1" applyFont="1"/>
    <xf numFmtId="0" fontId="17" fillId="0" borderId="0" xfId="1" applyFont="1" applyAlignment="1">
      <alignment vertical="center"/>
    </xf>
    <xf numFmtId="0" fontId="26" fillId="0" borderId="0" xfId="1" applyFont="1"/>
    <xf numFmtId="0" fontId="16" fillId="0" borderId="3" xfId="1" applyFont="1" applyBorder="1" applyAlignment="1">
      <alignment horizontal="center" vertical="center"/>
    </xf>
    <xf numFmtId="0" fontId="16" fillId="0" borderId="5" xfId="1" applyFont="1" applyBorder="1" applyAlignment="1">
      <alignment horizontal="center" vertical="center" wrapText="1"/>
    </xf>
    <xf numFmtId="0" fontId="16" fillId="0" borderId="3" xfId="1" applyFont="1" applyBorder="1" applyAlignment="1">
      <alignment horizontal="center" vertical="center" wrapText="1"/>
    </xf>
    <xf numFmtId="0" fontId="17" fillId="0" borderId="7" xfId="1" applyFont="1" applyBorder="1" applyAlignment="1">
      <alignment vertical="center"/>
    </xf>
    <xf numFmtId="166" fontId="16" fillId="0" borderId="5" xfId="1" applyNumberFormat="1" applyFont="1" applyBorder="1" applyAlignment="1">
      <alignment horizontal="right" vertical="center"/>
    </xf>
    <xf numFmtId="166" fontId="17" fillId="0" borderId="0" xfId="1" applyNumberFormat="1" applyFont="1" applyAlignment="1">
      <alignment vertical="center"/>
    </xf>
    <xf numFmtId="49" fontId="17" fillId="0" borderId="7" xfId="1" applyNumberFormat="1" applyFont="1" applyBorder="1" applyAlignment="1">
      <alignment vertical="center"/>
    </xf>
    <xf numFmtId="166" fontId="17" fillId="0" borderId="7" xfId="1" applyNumberFormat="1" applyFont="1" applyBorder="1" applyAlignment="1">
      <alignment horizontal="right" vertical="center"/>
    </xf>
    <xf numFmtId="49" fontId="17" fillId="0" borderId="0" xfId="1" applyNumberFormat="1" applyFont="1" applyAlignment="1">
      <alignment vertical="center"/>
    </xf>
    <xf numFmtId="166" fontId="17" fillId="0" borderId="0" xfId="1" applyNumberFormat="1" applyFont="1" applyAlignment="1">
      <alignment horizontal="right" vertical="center"/>
    </xf>
    <xf numFmtId="49" fontId="17" fillId="0" borderId="8" xfId="1" applyNumberFormat="1" applyFont="1" applyBorder="1" applyAlignment="1">
      <alignment vertical="center"/>
    </xf>
    <xf numFmtId="166" fontId="17" fillId="0" borderId="8" xfId="1" applyNumberFormat="1" applyFont="1" applyBorder="1" applyAlignment="1">
      <alignment horizontal="right" vertical="center"/>
    </xf>
    <xf numFmtId="49" fontId="17" fillId="0" borderId="0" xfId="1" applyNumberFormat="1" applyFont="1" applyAlignment="1">
      <alignment horizontal="left" vertical="center"/>
    </xf>
    <xf numFmtId="0" fontId="19" fillId="0" borderId="0" xfId="1" applyFont="1"/>
    <xf numFmtId="0" fontId="17" fillId="0" borderId="11" xfId="1" applyFont="1" applyBorder="1" applyAlignment="1">
      <alignment vertical="center"/>
    </xf>
    <xf numFmtId="166" fontId="16" fillId="0" borderId="7" xfId="1" applyNumberFormat="1" applyFont="1" applyBorder="1" applyAlignment="1">
      <alignment horizontal="right" vertical="center"/>
    </xf>
    <xf numFmtId="166" fontId="29" fillId="0" borderId="0" xfId="1" applyNumberFormat="1" applyFont="1" applyAlignment="1">
      <alignment vertical="center"/>
    </xf>
    <xf numFmtId="0" fontId="22" fillId="0" borderId="0" xfId="2" applyAlignment="1">
      <alignment vertical="center" wrapText="1"/>
    </xf>
    <xf numFmtId="166" fontId="19" fillId="0" borderId="0" xfId="1" applyNumberFormat="1" applyFont="1" applyAlignment="1">
      <alignment vertical="center"/>
    </xf>
    <xf numFmtId="0" fontId="16" fillId="0" borderId="0" xfId="1" applyFont="1" applyAlignment="1">
      <alignment horizontal="center" vertical="center"/>
    </xf>
    <xf numFmtId="0" fontId="17" fillId="0" borderId="0" xfId="3" applyFont="1" applyAlignment="1">
      <alignment vertical="center"/>
    </xf>
    <xf numFmtId="0" fontId="16" fillId="0" borderId="17" xfId="3" applyFont="1" applyBorder="1" applyAlignment="1">
      <alignment horizontal="center" vertical="center" wrapText="1"/>
    </xf>
    <xf numFmtId="0" fontId="16" fillId="0" borderId="3" xfId="3" applyFont="1" applyBorder="1" applyAlignment="1">
      <alignment horizontal="center" vertical="center"/>
    </xf>
    <xf numFmtId="0" fontId="16" fillId="0" borderId="3" xfId="3" applyFont="1" applyBorder="1" applyAlignment="1">
      <alignment horizontal="center" vertical="center" wrapText="1"/>
    </xf>
    <xf numFmtId="0" fontId="16" fillId="0" borderId="0" xfId="3" applyFont="1" applyAlignment="1">
      <alignment horizontal="center" vertical="center"/>
    </xf>
    <xf numFmtId="166" fontId="16" fillId="0" borderId="0" xfId="3" applyNumberFormat="1" applyFont="1" applyAlignment="1">
      <alignment horizontal="center" vertical="center"/>
    </xf>
    <xf numFmtId="0" fontId="16" fillId="0" borderId="5" xfId="3" applyFont="1" applyBorder="1" applyAlignment="1">
      <alignment horizontal="center" vertical="center"/>
    </xf>
    <xf numFmtId="166" fontId="16" fillId="0" borderId="5" xfId="1" applyNumberFormat="1" applyFont="1" applyBorder="1" applyAlignment="1">
      <alignment vertical="center"/>
    </xf>
    <xf numFmtId="166" fontId="16" fillId="0" borderId="4" xfId="1" applyNumberFormat="1" applyFont="1" applyBorder="1" applyAlignment="1">
      <alignment vertical="center"/>
    </xf>
    <xf numFmtId="166" fontId="16" fillId="0" borderId="4" xfId="1" applyNumberFormat="1" applyFont="1" applyBorder="1" applyAlignment="1">
      <alignment horizontal="right" vertical="center"/>
    </xf>
    <xf numFmtId="166" fontId="17" fillId="0" borderId="8" xfId="1" applyNumberFormat="1" applyFont="1" applyBorder="1" applyAlignment="1">
      <alignment vertical="center"/>
    </xf>
    <xf numFmtId="166" fontId="17" fillId="0" borderId="7" xfId="1" applyNumberFormat="1" applyFont="1" applyBorder="1" applyAlignment="1">
      <alignment vertical="center"/>
    </xf>
    <xf numFmtId="166" fontId="17" fillId="0" borderId="24" xfId="1" applyNumberFormat="1" applyFont="1" applyBorder="1" applyAlignment="1">
      <alignment horizontal="right" vertical="center"/>
    </xf>
    <xf numFmtId="4" fontId="17" fillId="0" borderId="29" xfId="1" applyNumberFormat="1" applyFont="1" applyBorder="1" applyAlignment="1">
      <alignment horizontal="right" vertical="center"/>
    </xf>
    <xf numFmtId="166" fontId="17" fillId="0" borderId="29" xfId="1" applyNumberFormat="1" applyFont="1" applyBorder="1" applyAlignment="1">
      <alignment horizontal="right" vertical="center"/>
    </xf>
    <xf numFmtId="0" fontId="17" fillId="0" borderId="8" xfId="1" applyFont="1" applyBorder="1" applyAlignment="1">
      <alignment vertical="center"/>
    </xf>
    <xf numFmtId="4" fontId="17" fillId="0" borderId="8" xfId="1" applyNumberFormat="1" applyFont="1" applyBorder="1" applyAlignment="1">
      <alignment vertical="center"/>
    </xf>
    <xf numFmtId="166" fontId="17" fillId="0" borderId="30" xfId="1" applyNumberFormat="1" applyFont="1" applyBorder="1" applyAlignment="1">
      <alignment horizontal="right" vertical="center"/>
    </xf>
    <xf numFmtId="166" fontId="17" fillId="0" borderId="12" xfId="1" applyNumberFormat="1" applyFont="1" applyBorder="1" applyAlignment="1">
      <alignment horizontal="right" vertical="center"/>
    </xf>
    <xf numFmtId="0" fontId="16" fillId="0" borderId="31" xfId="3" applyFont="1" applyBorder="1" applyAlignment="1">
      <alignment horizontal="center" vertical="center"/>
    </xf>
    <xf numFmtId="0" fontId="16" fillId="0" borderId="26" xfId="3" applyFont="1" applyBorder="1" applyAlignment="1">
      <alignment horizontal="center" vertical="center"/>
    </xf>
    <xf numFmtId="166" fontId="17" fillId="0" borderId="0" xfId="1" applyNumberFormat="1" applyFont="1"/>
    <xf numFmtId="0" fontId="17" fillId="0" borderId="7" xfId="1" applyFont="1" applyBorder="1"/>
    <xf numFmtId="166" fontId="17" fillId="0" borderId="7" xfId="1" applyNumberFormat="1" applyFont="1" applyBorder="1"/>
    <xf numFmtId="0" fontId="17" fillId="0" borderId="8" xfId="1" applyFont="1" applyBorder="1"/>
    <xf numFmtId="166" fontId="17" fillId="0" borderId="8" xfId="1" applyNumberFormat="1" applyFont="1" applyBorder="1"/>
    <xf numFmtId="0" fontId="16" fillId="0" borderId="0" xfId="1" applyFont="1" applyAlignment="1">
      <alignment vertical="center"/>
    </xf>
    <xf numFmtId="166" fontId="16" fillId="0" borderId="7" xfId="1" applyNumberFormat="1" applyFont="1" applyBorder="1" applyAlignment="1">
      <alignment vertical="center"/>
    </xf>
    <xf numFmtId="166" fontId="17" fillId="0" borderId="26" xfId="1" applyNumberFormat="1" applyFont="1" applyBorder="1" applyAlignment="1">
      <alignment horizontal="right" vertical="center"/>
    </xf>
    <xf numFmtId="0" fontId="16" fillId="0" borderId="0" xfId="1" applyFont="1" applyAlignment="1">
      <alignment horizontal="center" vertical="center" wrapText="1"/>
    </xf>
    <xf numFmtId="166" fontId="17" fillId="0" borderId="24" xfId="1" applyNumberFormat="1" applyFont="1" applyBorder="1" applyAlignment="1">
      <alignment vertical="center"/>
    </xf>
    <xf numFmtId="166" fontId="17" fillId="0" borderId="29" xfId="1" applyNumberFormat="1" applyFont="1" applyBorder="1" applyAlignment="1">
      <alignment vertical="center"/>
    </xf>
    <xf numFmtId="166" fontId="17" fillId="0" borderId="26" xfId="1" applyNumberFormat="1" applyFont="1" applyBorder="1" applyAlignment="1">
      <alignment vertical="center"/>
    </xf>
    <xf numFmtId="0" fontId="26" fillId="0" borderId="0" xfId="1" applyFont="1" applyAlignment="1">
      <alignment vertical="center"/>
    </xf>
    <xf numFmtId="0" fontId="17" fillId="0" borderId="0" xfId="1" applyFont="1" applyAlignment="1">
      <alignment vertical="center" wrapText="1"/>
    </xf>
    <xf numFmtId="0" fontId="16" fillId="0" borderId="14" xfId="1" applyFont="1" applyBorder="1" applyAlignment="1">
      <alignment horizontal="center" vertical="center" wrapText="1"/>
    </xf>
    <xf numFmtId="0" fontId="16" fillId="0" borderId="10" xfId="1" applyFont="1" applyBorder="1" applyAlignment="1">
      <alignment horizontal="center" vertical="center" wrapText="1"/>
    </xf>
    <xf numFmtId="0" fontId="16" fillId="0" borderId="37" xfId="1" applyFont="1" applyBorder="1" applyAlignment="1">
      <alignment horizontal="center" vertical="center" wrapText="1"/>
    </xf>
    <xf numFmtId="0" fontId="16" fillId="0" borderId="36" xfId="1" applyFont="1" applyBorder="1" applyAlignment="1">
      <alignment horizontal="center" vertical="center" wrapText="1"/>
    </xf>
    <xf numFmtId="0" fontId="16" fillId="0" borderId="16" xfId="1" applyFont="1" applyBorder="1" applyAlignment="1">
      <alignment horizontal="center" vertical="center" wrapText="1"/>
    </xf>
    <xf numFmtId="0" fontId="17" fillId="0" borderId="0" xfId="1" applyFont="1" applyAlignment="1">
      <alignment horizontal="center" vertical="center" wrapText="1"/>
    </xf>
    <xf numFmtId="0" fontId="17" fillId="0" borderId="1" xfId="1" applyFont="1" applyBorder="1" applyAlignment="1">
      <alignment horizontal="center" vertical="center" wrapText="1"/>
    </xf>
    <xf numFmtId="0" fontId="17" fillId="0" borderId="29" xfId="1" applyFont="1" applyBorder="1" applyAlignment="1">
      <alignment vertical="center"/>
    </xf>
    <xf numFmtId="0" fontId="16" fillId="0" borderId="14" xfId="1" applyFont="1" applyBorder="1" applyAlignment="1">
      <alignment horizontal="center" wrapText="1"/>
    </xf>
    <xf numFmtId="3" fontId="16" fillId="0" borderId="14" xfId="1" applyNumberFormat="1" applyFont="1" applyBorder="1"/>
    <xf numFmtId="3" fontId="16" fillId="0" borderId="19" xfId="1" applyNumberFormat="1" applyFont="1" applyBorder="1"/>
    <xf numFmtId="3" fontId="17" fillId="0" borderId="11" xfId="1" applyNumberFormat="1" applyFont="1" applyBorder="1" applyAlignment="1">
      <alignment vertical="center"/>
    </xf>
    <xf numFmtId="3" fontId="17" fillId="0" borderId="11" xfId="1" applyNumberFormat="1" applyFont="1" applyBorder="1" applyAlignment="1">
      <alignment horizontal="right" vertical="center" wrapText="1"/>
    </xf>
    <xf numFmtId="3" fontId="17" fillId="0" borderId="29" xfId="1" applyNumberFormat="1" applyFont="1" applyBorder="1" applyAlignment="1">
      <alignment vertical="center"/>
    </xf>
    <xf numFmtId="49" fontId="17" fillId="0" borderId="2" xfId="1" applyNumberFormat="1" applyFont="1" applyBorder="1" applyAlignment="1">
      <alignment vertical="center"/>
    </xf>
    <xf numFmtId="3" fontId="17" fillId="0" borderId="1" xfId="1" applyNumberFormat="1" applyFont="1" applyBorder="1" applyAlignment="1">
      <alignment horizontal="right" vertical="center"/>
    </xf>
    <xf numFmtId="3" fontId="17" fillId="0" borderId="2" xfId="1" applyNumberFormat="1" applyFont="1" applyBorder="1" applyAlignment="1">
      <alignment horizontal="right" vertical="center"/>
    </xf>
    <xf numFmtId="3" fontId="17" fillId="0" borderId="1" xfId="1" applyNumberFormat="1" applyFont="1" applyBorder="1" applyAlignment="1">
      <alignment horizontal="right" vertical="center" wrapText="1"/>
    </xf>
    <xf numFmtId="3" fontId="17" fillId="0" borderId="2" xfId="1" applyNumberFormat="1" applyFont="1" applyBorder="1" applyAlignment="1">
      <alignment vertical="center"/>
    </xf>
    <xf numFmtId="3" fontId="17" fillId="0" borderId="38" xfId="1" applyNumberFormat="1" applyFont="1" applyBorder="1" applyAlignment="1">
      <alignment horizontal="right" vertical="center"/>
    </xf>
    <xf numFmtId="3" fontId="17" fillId="0" borderId="7" xfId="1" applyNumberFormat="1" applyFont="1" applyBorder="1" applyAlignment="1">
      <alignment horizontal="right" vertical="center"/>
    </xf>
    <xf numFmtId="3" fontId="17" fillId="0" borderId="20" xfId="1" applyNumberFormat="1" applyFont="1" applyBorder="1" applyAlignment="1">
      <alignment horizontal="right" vertical="center"/>
    </xf>
    <xf numFmtId="3" fontId="17" fillId="0" borderId="11" xfId="1" applyNumberFormat="1" applyFont="1" applyBorder="1" applyAlignment="1">
      <alignment horizontal="right" vertical="center"/>
    </xf>
    <xf numFmtId="3" fontId="17" fillId="0" borderId="0" xfId="1" applyNumberFormat="1" applyFont="1" applyAlignment="1">
      <alignment horizontal="right" vertical="center"/>
    </xf>
    <xf numFmtId="3" fontId="17" fillId="0" borderId="29" xfId="1" applyNumberFormat="1" applyFont="1" applyBorder="1" applyAlignment="1">
      <alignment horizontal="right" vertical="center"/>
    </xf>
    <xf numFmtId="3" fontId="17" fillId="0" borderId="21" xfId="1" applyNumberFormat="1" applyFont="1" applyBorder="1" applyAlignment="1">
      <alignment horizontal="right" vertical="center"/>
    </xf>
    <xf numFmtId="3" fontId="17" fillId="0" borderId="21" xfId="1" applyNumberFormat="1" applyFont="1" applyBorder="1" applyAlignment="1">
      <alignment vertical="center"/>
    </xf>
    <xf numFmtId="49" fontId="17" fillId="0" borderId="12" xfId="1" applyNumberFormat="1" applyFont="1" applyBorder="1" applyAlignment="1">
      <alignment vertical="center"/>
    </xf>
    <xf numFmtId="3" fontId="17" fillId="0" borderId="39" xfId="1" applyNumberFormat="1" applyFont="1" applyBorder="1" applyAlignment="1">
      <alignment horizontal="right" vertical="center"/>
    </xf>
    <xf numFmtId="3" fontId="17" fillId="0" borderId="40" xfId="1" applyNumberFormat="1" applyFont="1" applyBorder="1" applyAlignment="1">
      <alignment horizontal="right" vertical="center"/>
    </xf>
    <xf numFmtId="3" fontId="17" fillId="0" borderId="12" xfId="1" applyNumberFormat="1" applyFont="1" applyBorder="1" applyAlignment="1">
      <alignment horizontal="right" vertical="center"/>
    </xf>
    <xf numFmtId="3" fontId="17" fillId="0" borderId="16" xfId="1" applyNumberFormat="1" applyFont="1" applyBorder="1" applyAlignment="1">
      <alignment horizontal="right" vertical="center" wrapText="1"/>
    </xf>
    <xf numFmtId="3" fontId="17" fillId="0" borderId="12" xfId="1" applyNumberFormat="1" applyFont="1" applyBorder="1" applyAlignment="1">
      <alignment vertical="center"/>
    </xf>
    <xf numFmtId="3" fontId="17" fillId="0" borderId="30" xfId="1" applyNumberFormat="1" applyFont="1" applyBorder="1" applyAlignment="1">
      <alignment horizontal="right" vertical="center"/>
    </xf>
    <xf numFmtId="3" fontId="17" fillId="0" borderId="8" xfId="1" applyNumberFormat="1" applyFont="1" applyBorder="1" applyAlignment="1">
      <alignment horizontal="right" vertical="center"/>
    </xf>
    <xf numFmtId="3" fontId="17" fillId="0" borderId="17" xfId="1" applyNumberFormat="1" applyFont="1" applyBorder="1" applyAlignment="1">
      <alignment horizontal="right" vertical="center"/>
    </xf>
    <xf numFmtId="0" fontId="31" fillId="0" borderId="0" xfId="1" applyFont="1" applyAlignment="1">
      <alignment vertical="center" wrapText="1"/>
    </xf>
    <xf numFmtId="164" fontId="29" fillId="0" borderId="0" xfId="1" applyNumberFormat="1" applyFont="1" applyAlignment="1">
      <alignment horizontal="right" vertical="center"/>
    </xf>
    <xf numFmtId="0" fontId="11" fillId="0" borderId="0" xfId="1" applyFont="1" applyAlignment="1">
      <alignment horizontal="center" vertical="center"/>
    </xf>
    <xf numFmtId="3" fontId="16" fillId="0" borderId="5" xfId="1" applyNumberFormat="1" applyFont="1" applyBorder="1" applyAlignment="1">
      <alignment horizontal="right" vertical="center"/>
    </xf>
    <xf numFmtId="166" fontId="16" fillId="0" borderId="0" xfId="1" applyNumberFormat="1" applyFont="1" applyAlignment="1">
      <alignment horizontal="right" vertical="center"/>
    </xf>
    <xf numFmtId="49" fontId="17" fillId="0" borderId="7" xfId="1" applyNumberFormat="1" applyFont="1" applyBorder="1" applyAlignment="1">
      <alignment horizontal="left" vertical="center"/>
    </xf>
    <xf numFmtId="0" fontId="17" fillId="0" borderId="0" xfId="1" applyFont="1" applyAlignment="1">
      <alignment horizontal="right" vertical="center"/>
    </xf>
    <xf numFmtId="49" fontId="17" fillId="0" borderId="2" xfId="1" applyNumberFormat="1" applyFont="1" applyBorder="1" applyAlignment="1">
      <alignment horizontal="left" vertical="center"/>
    </xf>
    <xf numFmtId="0" fontId="17" fillId="0" borderId="7" xfId="1" applyFont="1" applyBorder="1" applyAlignment="1">
      <alignment horizontal="right" vertical="center"/>
    </xf>
    <xf numFmtId="166" fontId="17" fillId="0" borderId="7" xfId="1" applyNumberFormat="1" applyFont="1" applyBorder="1" applyAlignment="1">
      <alignment horizontal="right"/>
    </xf>
    <xf numFmtId="166" fontId="17" fillId="0" borderId="0" xfId="1" applyNumberFormat="1" applyFont="1" applyAlignment="1">
      <alignment horizontal="right"/>
    </xf>
    <xf numFmtId="49" fontId="17" fillId="0" borderId="12" xfId="1" applyNumberFormat="1" applyFont="1" applyBorder="1" applyAlignment="1">
      <alignment horizontal="left" vertical="center"/>
    </xf>
    <xf numFmtId="0" fontId="17" fillId="0" borderId="8" xfId="1" applyFont="1" applyBorder="1" applyAlignment="1">
      <alignment horizontal="right" vertical="center"/>
    </xf>
    <xf numFmtId="166" fontId="17" fillId="0" borderId="8" xfId="1" applyNumberFormat="1" applyFont="1" applyBorder="1" applyAlignment="1">
      <alignment horizontal="right"/>
    </xf>
    <xf numFmtId="0" fontId="16" fillId="0" borderId="0" xfId="6" applyFont="1" applyAlignment="1">
      <alignment vertical="center"/>
    </xf>
    <xf numFmtId="0" fontId="17" fillId="0" borderId="0" xfId="6" applyFont="1" applyAlignment="1">
      <alignment vertical="center" wrapText="1"/>
    </xf>
    <xf numFmtId="0" fontId="17" fillId="0" borderId="0" xfId="6" applyFont="1" applyAlignment="1">
      <alignment vertical="center"/>
    </xf>
    <xf numFmtId="0" fontId="11" fillId="0" borderId="0" xfId="6" applyFont="1" applyAlignment="1">
      <alignment vertical="center"/>
    </xf>
    <xf numFmtId="0" fontId="16" fillId="0" borderId="3" xfId="6" applyFont="1" applyBorder="1" applyAlignment="1">
      <alignment horizontal="center" vertical="center" wrapText="1"/>
    </xf>
    <xf numFmtId="0" fontId="17" fillId="0" borderId="0" xfId="6" applyFont="1" applyAlignment="1">
      <alignment horizontal="center" vertical="center" wrapText="1"/>
    </xf>
    <xf numFmtId="0" fontId="16" fillId="0" borderId="5" xfId="6" applyFont="1" applyBorder="1" applyAlignment="1">
      <alignment horizontal="center" vertical="center" wrapText="1"/>
    </xf>
    <xf numFmtId="3" fontId="16" fillId="0" borderId="5" xfId="6" applyNumberFormat="1" applyFont="1" applyBorder="1" applyAlignment="1">
      <alignment horizontal="right" vertical="center"/>
    </xf>
    <xf numFmtId="166" fontId="16" fillId="0" borderId="5" xfId="6" applyNumberFormat="1" applyFont="1" applyBorder="1" applyAlignment="1">
      <alignment vertical="center"/>
    </xf>
    <xf numFmtId="3" fontId="16" fillId="0" borderId="0" xfId="6" applyNumberFormat="1" applyFont="1" applyAlignment="1">
      <alignment horizontal="right" vertical="center"/>
    </xf>
    <xf numFmtId="166" fontId="17" fillId="0" borderId="0" xfId="6" applyNumberFormat="1" applyFont="1" applyAlignment="1">
      <alignment vertical="center"/>
    </xf>
    <xf numFmtId="49" fontId="17" fillId="0" borderId="7" xfId="6" applyNumberFormat="1" applyFont="1" applyBorder="1" applyAlignment="1">
      <alignment vertical="center"/>
    </xf>
    <xf numFmtId="3" fontId="17" fillId="0" borderId="7" xfId="6" applyNumberFormat="1" applyFont="1" applyBorder="1" applyAlignment="1">
      <alignment horizontal="right" vertical="center"/>
    </xf>
    <xf numFmtId="0" fontId="17" fillId="0" borderId="7" xfId="6" applyFont="1" applyBorder="1" applyAlignment="1">
      <alignment vertical="center"/>
    </xf>
    <xf numFmtId="166" fontId="17" fillId="0" borderId="7" xfId="6" applyNumberFormat="1" applyFont="1" applyBorder="1" applyAlignment="1">
      <alignment horizontal="right" vertical="center"/>
    </xf>
    <xf numFmtId="49" fontId="17" fillId="0" borderId="0" xfId="6" applyNumberFormat="1" applyFont="1" applyAlignment="1">
      <alignment vertical="center"/>
    </xf>
    <xf numFmtId="3" fontId="17" fillId="0" borderId="0" xfId="6" applyNumberFormat="1" applyFont="1" applyAlignment="1">
      <alignment horizontal="right" vertical="center"/>
    </xf>
    <xf numFmtId="166" fontId="17" fillId="0" borderId="0" xfId="6" applyNumberFormat="1" applyFont="1" applyAlignment="1">
      <alignment horizontal="right" vertical="center"/>
    </xf>
    <xf numFmtId="49" fontId="17" fillId="0" borderId="0" xfId="6" applyNumberFormat="1" applyFont="1" applyAlignment="1">
      <alignment horizontal="left" vertical="center"/>
    </xf>
    <xf numFmtId="49" fontId="17" fillId="0" borderId="8" xfId="6" applyNumberFormat="1" applyFont="1" applyBorder="1" applyAlignment="1">
      <alignment vertical="center"/>
    </xf>
    <xf numFmtId="3" fontId="17" fillId="0" borderId="8" xfId="6" applyNumberFormat="1" applyFont="1" applyBorder="1" applyAlignment="1">
      <alignment horizontal="right" vertical="center"/>
    </xf>
    <xf numFmtId="0" fontId="17" fillId="0" borderId="8" xfId="6" applyFont="1" applyBorder="1" applyAlignment="1">
      <alignment vertical="center"/>
    </xf>
    <xf numFmtId="166" fontId="17" fillId="0" borderId="8" xfId="6" applyNumberFormat="1" applyFont="1" applyBorder="1" applyAlignment="1">
      <alignment horizontal="right" vertical="center"/>
    </xf>
    <xf numFmtId="0" fontId="17" fillId="0" borderId="0" xfId="6" applyFont="1" applyAlignment="1">
      <alignment horizontal="left" vertical="center"/>
    </xf>
    <xf numFmtId="0" fontId="11" fillId="0" borderId="0" xfId="6" applyFont="1" applyAlignment="1">
      <alignment vertical="center" wrapText="1"/>
    </xf>
    <xf numFmtId="0" fontId="16" fillId="0" borderId="3" xfId="6" applyFont="1" applyBorder="1" applyAlignment="1">
      <alignment horizontal="center" vertical="center"/>
    </xf>
    <xf numFmtId="0" fontId="16" fillId="0" borderId="5" xfId="6" applyFont="1" applyBorder="1" applyAlignment="1">
      <alignment vertical="center"/>
    </xf>
    <xf numFmtId="0" fontId="16" fillId="0" borderId="5" xfId="6" applyFont="1" applyBorder="1" applyAlignment="1">
      <alignment horizontal="right" vertical="center"/>
    </xf>
    <xf numFmtId="0" fontId="16" fillId="0" borderId="6" xfId="6" applyFont="1" applyBorder="1" applyAlignment="1">
      <alignment horizontal="right" vertical="center"/>
    </xf>
    <xf numFmtId="164" fontId="16" fillId="0" borderId="5" xfId="6" applyNumberFormat="1" applyFont="1" applyBorder="1" applyAlignment="1">
      <alignment vertical="center"/>
    </xf>
    <xf numFmtId="0" fontId="17" fillId="0" borderId="0" xfId="6" applyFont="1" applyAlignment="1">
      <alignment horizontal="right" vertical="center"/>
    </xf>
    <xf numFmtId="164" fontId="17" fillId="0" borderId="0" xfId="6" applyNumberFormat="1" applyFont="1" applyAlignment="1">
      <alignment vertical="center"/>
    </xf>
    <xf numFmtId="164" fontId="17" fillId="0" borderId="7" xfId="6" applyNumberFormat="1" applyFont="1" applyBorder="1" applyAlignment="1">
      <alignment vertical="center"/>
    </xf>
    <xf numFmtId="0" fontId="17" fillId="0" borderId="7" xfId="6" applyFont="1" applyBorder="1" applyAlignment="1">
      <alignment horizontal="right" vertical="center"/>
    </xf>
    <xf numFmtId="0" fontId="17" fillId="0" borderId="20" xfId="6" applyFont="1" applyBorder="1" applyAlignment="1">
      <alignment horizontal="right" vertical="center"/>
    </xf>
    <xf numFmtId="164" fontId="17" fillId="0" borderId="7" xfId="6" applyNumberFormat="1" applyFont="1" applyBorder="1" applyAlignment="1">
      <alignment horizontal="right" vertical="center"/>
    </xf>
    <xf numFmtId="0" fontId="17" fillId="0" borderId="21" xfId="6" applyFont="1" applyBorder="1" applyAlignment="1">
      <alignment horizontal="right" vertical="center"/>
    </xf>
    <xf numFmtId="164" fontId="17" fillId="0" borderId="0" xfId="6" applyNumberFormat="1" applyFont="1" applyAlignment="1">
      <alignment horizontal="right" vertical="center"/>
    </xf>
    <xf numFmtId="0" fontId="29" fillId="0" borderId="0" xfId="6" applyFont="1" applyAlignment="1">
      <alignment horizontal="right" vertical="center"/>
    </xf>
    <xf numFmtId="0" fontId="17" fillId="0" borderId="32" xfId="6" applyFont="1" applyBorder="1" applyAlignment="1">
      <alignment horizontal="right" vertical="center"/>
    </xf>
    <xf numFmtId="0" fontId="17" fillId="0" borderId="8" xfId="6" applyFont="1" applyBorder="1" applyAlignment="1">
      <alignment horizontal="right" vertical="center"/>
    </xf>
    <xf numFmtId="0" fontId="17" fillId="0" borderId="17" xfId="6" applyFont="1" applyBorder="1" applyAlignment="1">
      <alignment horizontal="right" vertical="center"/>
    </xf>
    <xf numFmtId="164" fontId="17" fillId="0" borderId="8" xfId="6" applyNumberFormat="1" applyFont="1" applyBorder="1" applyAlignment="1">
      <alignment vertical="center"/>
    </xf>
    <xf numFmtId="0" fontId="11" fillId="0" borderId="0" xfId="6" applyFont="1"/>
    <xf numFmtId="0" fontId="17" fillId="0" borderId="0" xfId="7" applyFont="1" applyAlignment="1">
      <alignment horizontal="center" vertical="center" wrapText="1"/>
    </xf>
    <xf numFmtId="164" fontId="16" fillId="0" borderId="5" xfId="7" applyNumberFormat="1" applyFont="1" applyBorder="1"/>
    <xf numFmtId="3" fontId="16" fillId="0" borderId="0" xfId="7" applyNumberFormat="1" applyFont="1" applyAlignment="1">
      <alignment horizontal="right" vertical="center"/>
    </xf>
    <xf numFmtId="0" fontId="17" fillId="0" borderId="0" xfId="6" applyFont="1"/>
    <xf numFmtId="3" fontId="17" fillId="0" borderId="2" xfId="6" applyNumberFormat="1" applyFont="1" applyBorder="1" applyAlignment="1">
      <alignment horizontal="right" vertical="center"/>
    </xf>
    <xf numFmtId="164" fontId="17" fillId="0" borderId="7" xfId="7" applyNumberFormat="1" applyFont="1" applyBorder="1" applyAlignment="1">
      <alignment horizontal="right" vertical="center" wrapText="1"/>
    </xf>
    <xf numFmtId="164" fontId="17" fillId="0" borderId="0" xfId="7" applyNumberFormat="1" applyFont="1" applyAlignment="1">
      <alignment horizontal="right" vertical="center" wrapText="1"/>
    </xf>
    <xf numFmtId="3" fontId="17" fillId="0" borderId="12" xfId="6" applyNumberFormat="1" applyFont="1" applyBorder="1" applyAlignment="1">
      <alignment horizontal="right" vertical="center"/>
    </xf>
    <xf numFmtId="164" fontId="17" fillId="0" borderId="8" xfId="7" applyNumberFormat="1" applyFont="1" applyBorder="1" applyAlignment="1">
      <alignment horizontal="right" vertical="center" wrapText="1"/>
    </xf>
    <xf numFmtId="164" fontId="17" fillId="0" borderId="0" xfId="7" applyNumberFormat="1" applyFont="1" applyAlignment="1">
      <alignment vertical="center" wrapText="1"/>
    </xf>
    <xf numFmtId="0" fontId="12" fillId="0" borderId="0" xfId="6" applyFont="1" applyAlignment="1">
      <alignment vertical="center"/>
    </xf>
    <xf numFmtId="0" fontId="31" fillId="0" borderId="0" xfId="7" applyFont="1" applyAlignment="1">
      <alignment vertical="center" wrapText="1"/>
    </xf>
    <xf numFmtId="0" fontId="33" fillId="0" borderId="0" xfId="7" applyFont="1" applyAlignment="1">
      <alignment vertical="center"/>
    </xf>
    <xf numFmtId="1" fontId="16" fillId="0" borderId="5" xfId="7" applyNumberFormat="1" applyFont="1" applyBorder="1" applyAlignment="1">
      <alignment horizontal="right" vertical="center"/>
    </xf>
    <xf numFmtId="164" fontId="16" fillId="0" borderId="5" xfId="7" applyNumberFormat="1" applyFont="1" applyBorder="1" applyAlignment="1">
      <alignment horizontal="right" vertical="center"/>
    </xf>
    <xf numFmtId="164" fontId="16" fillId="0" borderId="0" xfId="7" applyNumberFormat="1" applyFont="1" applyAlignment="1">
      <alignment horizontal="right" vertical="center"/>
    </xf>
    <xf numFmtId="1" fontId="17" fillId="0" borderId="7" xfId="7" applyNumberFormat="1" applyFont="1" applyBorder="1" applyAlignment="1">
      <alignment horizontal="right" vertical="center" wrapText="1"/>
    </xf>
    <xf numFmtId="164" fontId="17" fillId="0" borderId="7" xfId="7" applyNumberFormat="1" applyFont="1" applyBorder="1" applyAlignment="1">
      <alignment horizontal="right" vertical="center"/>
    </xf>
    <xf numFmtId="1" fontId="33" fillId="0" borderId="0" xfId="7" applyNumberFormat="1" applyFont="1" applyAlignment="1">
      <alignment vertical="center"/>
    </xf>
    <xf numFmtId="1" fontId="17" fillId="0" borderId="0" xfId="7" applyNumberFormat="1" applyFont="1" applyAlignment="1">
      <alignment horizontal="right" vertical="center" wrapText="1"/>
    </xf>
    <xf numFmtId="164" fontId="17" fillId="0" borderId="0" xfId="7" applyNumberFormat="1" applyFont="1" applyAlignment="1">
      <alignment horizontal="right" vertical="center"/>
    </xf>
    <xf numFmtId="1" fontId="17" fillId="0" borderId="0" xfId="7" applyNumberFormat="1" applyFont="1" applyAlignment="1">
      <alignment horizontal="right" vertical="center"/>
    </xf>
    <xf numFmtId="1" fontId="17" fillId="0" borderId="8" xfId="7" applyNumberFormat="1" applyFont="1" applyBorder="1" applyAlignment="1">
      <alignment horizontal="right" vertical="center"/>
    </xf>
    <xf numFmtId="1" fontId="17" fillId="0" borderId="8" xfId="7" applyNumberFormat="1" applyFont="1" applyBorder="1" applyAlignment="1">
      <alignment horizontal="right" vertical="center" wrapText="1"/>
    </xf>
    <xf numFmtId="164" fontId="17" fillId="0" borderId="8" xfId="7" applyNumberFormat="1" applyFont="1" applyBorder="1" applyAlignment="1">
      <alignment horizontal="right" vertical="center"/>
    </xf>
    <xf numFmtId="1" fontId="12" fillId="0" borderId="0" xfId="7" applyNumberFormat="1" applyFont="1" applyAlignment="1">
      <alignment horizontal="right" vertical="center"/>
    </xf>
    <xf numFmtId="164" fontId="12" fillId="0" borderId="0" xfId="7" applyNumberFormat="1" applyFont="1" applyAlignment="1">
      <alignment vertical="center" wrapText="1"/>
    </xf>
    <xf numFmtId="0" fontId="31" fillId="0" borderId="0" xfId="6" applyFont="1" applyAlignment="1">
      <alignment vertical="center" wrapText="1"/>
    </xf>
    <xf numFmtId="0" fontId="10" fillId="0" borderId="3" xfId="6" applyFont="1" applyBorder="1" applyAlignment="1">
      <alignment horizontal="center" vertical="center" wrapText="1"/>
    </xf>
    <xf numFmtId="164" fontId="29" fillId="0" borderId="0" xfId="6" applyNumberFormat="1" applyFont="1" applyAlignment="1">
      <alignment horizontal="right" vertical="center"/>
    </xf>
    <xf numFmtId="0" fontId="16" fillId="0" borderId="0" xfId="6" applyFont="1" applyAlignment="1">
      <alignment horizontal="center" vertical="center" wrapText="1"/>
    </xf>
    <xf numFmtId="0" fontId="16" fillId="0" borderId="0" xfId="6" applyFont="1" applyAlignment="1">
      <alignment horizontal="center" vertical="center"/>
    </xf>
    <xf numFmtId="170" fontId="16" fillId="0" borderId="5" xfId="6" applyNumberFormat="1" applyFont="1" applyBorder="1" applyAlignment="1">
      <alignment vertical="center"/>
    </xf>
    <xf numFmtId="164" fontId="10" fillId="0" borderId="5" xfId="6" applyNumberFormat="1" applyFont="1" applyBorder="1" applyAlignment="1">
      <alignment vertical="center"/>
    </xf>
    <xf numFmtId="166" fontId="12" fillId="0" borderId="0" xfId="6" applyNumberFormat="1" applyFont="1" applyAlignment="1">
      <alignment vertical="center"/>
    </xf>
    <xf numFmtId="170" fontId="16" fillId="0" borderId="0" xfId="6" applyNumberFormat="1" applyFont="1" applyAlignment="1">
      <alignment vertical="center"/>
    </xf>
    <xf numFmtId="166" fontId="16" fillId="0" borderId="7" xfId="6" applyNumberFormat="1" applyFont="1" applyBorder="1" applyAlignment="1">
      <alignment vertical="center"/>
    </xf>
    <xf numFmtId="164" fontId="12" fillId="0" borderId="7" xfId="6" applyNumberFormat="1" applyFont="1" applyBorder="1" applyAlignment="1">
      <alignment vertical="center"/>
    </xf>
    <xf numFmtId="170" fontId="17" fillId="0" borderId="7" xfId="6" applyNumberFormat="1" applyFont="1" applyBorder="1" applyAlignment="1">
      <alignment vertical="center"/>
    </xf>
    <xf numFmtId="166" fontId="17" fillId="0" borderId="7" xfId="6" applyNumberFormat="1" applyFont="1" applyBorder="1" applyAlignment="1">
      <alignment vertical="center"/>
    </xf>
    <xf numFmtId="170" fontId="17" fillId="0" borderId="0" xfId="6" applyNumberFormat="1" applyFont="1" applyAlignment="1">
      <alignment vertical="center"/>
    </xf>
    <xf numFmtId="164" fontId="12" fillId="0" borderId="0" xfId="6" applyNumberFormat="1" applyFont="1" applyAlignment="1">
      <alignment vertical="center"/>
    </xf>
    <xf numFmtId="170" fontId="17" fillId="0" borderId="8" xfId="6" applyNumberFormat="1" applyFont="1" applyBorder="1" applyAlignment="1">
      <alignment vertical="center"/>
    </xf>
    <xf numFmtId="166" fontId="17" fillId="0" borderId="8" xfId="6" applyNumberFormat="1" applyFont="1" applyBorder="1" applyAlignment="1">
      <alignment vertical="center"/>
    </xf>
    <xf numFmtId="164" fontId="12" fillId="0" borderId="8" xfId="6" applyNumberFormat="1" applyFont="1" applyBorder="1" applyAlignment="1">
      <alignment vertical="center"/>
    </xf>
    <xf numFmtId="166" fontId="16" fillId="0" borderId="0" xfId="6" applyNumberFormat="1" applyFont="1" applyAlignment="1">
      <alignment vertical="center"/>
    </xf>
    <xf numFmtId="170" fontId="12" fillId="0" borderId="0" xfId="6" applyNumberFormat="1" applyFont="1" applyAlignment="1">
      <alignment vertical="center"/>
    </xf>
    <xf numFmtId="0" fontId="10" fillId="0" borderId="3" xfId="6" applyFont="1" applyBorder="1" applyAlignment="1">
      <alignment horizontal="center" vertical="center"/>
    </xf>
    <xf numFmtId="0" fontId="10" fillId="0" borderId="5" xfId="6" applyFont="1" applyBorder="1" applyAlignment="1">
      <alignment horizontal="center" vertical="center" wrapText="1"/>
    </xf>
    <xf numFmtId="3" fontId="10" fillId="0" borderId="5" xfId="6" applyNumberFormat="1" applyFont="1" applyBorder="1" applyAlignment="1">
      <alignment horizontal="right" vertical="center"/>
    </xf>
    <xf numFmtId="164" fontId="10" fillId="0" borderId="5" xfId="6" applyNumberFormat="1" applyFont="1" applyBorder="1" applyAlignment="1">
      <alignment horizontal="right" vertical="center"/>
    </xf>
    <xf numFmtId="0" fontId="10" fillId="0" borderId="0" xfId="6" applyFont="1" applyAlignment="1">
      <alignment horizontal="center" vertical="center" wrapText="1"/>
    </xf>
    <xf numFmtId="0" fontId="10" fillId="0" borderId="0" xfId="6" applyFont="1" applyAlignment="1">
      <alignment vertical="center"/>
    </xf>
    <xf numFmtId="0" fontId="10" fillId="0" borderId="0" xfId="6" applyFont="1" applyAlignment="1">
      <alignment horizontal="right" vertical="center"/>
    </xf>
    <xf numFmtId="0" fontId="12" fillId="0" borderId="7" xfId="6" applyFont="1" applyBorder="1" applyAlignment="1">
      <alignment vertical="center"/>
    </xf>
    <xf numFmtId="0" fontId="12" fillId="0" borderId="7" xfId="6" applyFont="1" applyBorder="1" applyAlignment="1">
      <alignment horizontal="right" vertical="center"/>
    </xf>
    <xf numFmtId="166" fontId="12" fillId="0" borderId="7" xfId="6" applyNumberFormat="1" applyFont="1" applyBorder="1" applyAlignment="1">
      <alignment horizontal="right" vertical="center"/>
    </xf>
    <xf numFmtId="0" fontId="12" fillId="0" borderId="0" xfId="6" applyFont="1" applyAlignment="1">
      <alignment horizontal="right" vertical="center"/>
    </xf>
    <xf numFmtId="166" fontId="12" fillId="0" borderId="0" xfId="6" applyNumberFormat="1" applyFont="1" applyAlignment="1">
      <alignment horizontal="right" vertical="center"/>
    </xf>
    <xf numFmtId="3" fontId="12" fillId="0" borderId="0" xfId="6" applyNumberFormat="1" applyFont="1" applyAlignment="1">
      <alignment horizontal="right" vertical="center"/>
    </xf>
    <xf numFmtId="0" fontId="12" fillId="0" borderId="8" xfId="6" applyFont="1" applyBorder="1" applyAlignment="1">
      <alignment vertical="center"/>
    </xf>
    <xf numFmtId="0" fontId="12" fillId="0" borderId="8" xfId="6" applyFont="1" applyBorder="1" applyAlignment="1">
      <alignment horizontal="right" vertical="center"/>
    </xf>
    <xf numFmtId="166" fontId="12" fillId="0" borderId="8" xfId="6" applyNumberFormat="1" applyFont="1" applyBorder="1" applyAlignment="1">
      <alignment horizontal="right" vertical="center"/>
    </xf>
    <xf numFmtId="166" fontId="10" fillId="0" borderId="0" xfId="6" applyNumberFormat="1" applyFont="1" applyAlignment="1">
      <alignment horizontal="right" vertical="center"/>
    </xf>
    <xf numFmtId="0" fontId="16" fillId="0" borderId="14" xfId="6" applyFont="1" applyBorder="1" applyAlignment="1">
      <alignment horizontal="center" wrapText="1"/>
    </xf>
    <xf numFmtId="3" fontId="16" fillId="0" borderId="14" xfId="6" applyNumberFormat="1" applyFont="1" applyBorder="1"/>
    <xf numFmtId="166" fontId="16" fillId="0" borderId="5" xfId="6" applyNumberFormat="1" applyFont="1" applyBorder="1"/>
    <xf numFmtId="3" fontId="17" fillId="0" borderId="0" xfId="6" applyNumberFormat="1" applyFont="1" applyAlignment="1">
      <alignment vertical="center"/>
    </xf>
    <xf numFmtId="166" fontId="17" fillId="0" borderId="0" xfId="6" applyNumberFormat="1" applyFont="1"/>
    <xf numFmtId="49" fontId="17" fillId="0" borderId="2" xfId="6" applyNumberFormat="1" applyFont="1" applyBorder="1" applyAlignment="1">
      <alignment vertical="center"/>
    </xf>
    <xf numFmtId="166" fontId="17" fillId="0" borderId="7" xfId="6" applyNumberFormat="1" applyFont="1" applyBorder="1" applyAlignment="1">
      <alignment horizontal="right"/>
    </xf>
    <xf numFmtId="166" fontId="17" fillId="0" borderId="0" xfId="6" applyNumberFormat="1" applyFont="1" applyAlignment="1">
      <alignment horizontal="right"/>
    </xf>
    <xf numFmtId="49" fontId="17" fillId="0" borderId="12" xfId="6" applyNumberFormat="1" applyFont="1" applyBorder="1" applyAlignment="1">
      <alignment vertical="center"/>
    </xf>
    <xf numFmtId="166" fontId="17" fillId="0" borderId="8" xfId="6" applyNumberFormat="1" applyFont="1" applyBorder="1" applyAlignment="1">
      <alignment horizontal="right"/>
    </xf>
    <xf numFmtId="0" fontId="16" fillId="0" borderId="5" xfId="6" applyFont="1" applyBorder="1"/>
    <xf numFmtId="3" fontId="16" fillId="0" borderId="5" xfId="6" applyNumberFormat="1" applyFont="1" applyBorder="1"/>
    <xf numFmtId="3" fontId="16" fillId="0" borderId="5" xfId="6" applyNumberFormat="1" applyFont="1" applyBorder="1" applyAlignment="1">
      <alignment vertical="center"/>
    </xf>
    <xf numFmtId="9" fontId="17" fillId="0" borderId="0" xfId="8" applyFont="1" applyFill="1"/>
    <xf numFmtId="0" fontId="17" fillId="0" borderId="7" xfId="6" applyFont="1" applyBorder="1"/>
    <xf numFmtId="3" fontId="17" fillId="0" borderId="7" xfId="6" applyNumberFormat="1" applyFont="1" applyBorder="1" applyAlignment="1">
      <alignment horizontal="right"/>
    </xf>
    <xf numFmtId="0" fontId="17" fillId="0" borderId="0" xfId="6" applyFont="1" applyAlignment="1">
      <alignment horizontal="right"/>
    </xf>
    <xf numFmtId="3" fontId="17" fillId="0" borderId="0" xfId="6" applyNumberFormat="1" applyFont="1" applyAlignment="1">
      <alignment horizontal="right"/>
    </xf>
    <xf numFmtId="0" fontId="17" fillId="0" borderId="8" xfId="6" applyFont="1" applyBorder="1"/>
    <xf numFmtId="0" fontId="17" fillId="0" borderId="8" xfId="6" applyFont="1" applyBorder="1" applyAlignment="1">
      <alignment horizontal="right"/>
    </xf>
    <xf numFmtId="3" fontId="17" fillId="0" borderId="8" xfId="6" applyNumberFormat="1" applyFont="1" applyBorder="1" applyAlignment="1">
      <alignment horizontal="right"/>
    </xf>
    <xf numFmtId="3" fontId="17" fillId="0" borderId="0" xfId="6" applyNumberFormat="1" applyFont="1"/>
    <xf numFmtId="0" fontId="17" fillId="0" borderId="7" xfId="6" applyFont="1" applyBorder="1" applyAlignment="1">
      <alignment horizontal="right"/>
    </xf>
    <xf numFmtId="0" fontId="11" fillId="0" borderId="0" xfId="9" applyFont="1" applyAlignment="1">
      <alignment vertical="center"/>
    </xf>
    <xf numFmtId="0" fontId="11" fillId="0" borderId="0" xfId="9" applyFont="1" applyAlignment="1">
      <alignment horizontal="center" vertical="center"/>
    </xf>
    <xf numFmtId="0" fontId="11" fillId="0" borderId="0" xfId="9" applyFont="1"/>
    <xf numFmtId="0" fontId="12" fillId="0" borderId="0" xfId="9" applyFont="1" applyAlignment="1">
      <alignment vertical="center"/>
    </xf>
    <xf numFmtId="0" fontId="12" fillId="0" borderId="0" xfId="9" applyFont="1"/>
    <xf numFmtId="3" fontId="12" fillId="0" borderId="0" xfId="9" applyNumberFormat="1" applyFont="1" applyAlignment="1">
      <alignment horizontal="right" vertical="center"/>
    </xf>
    <xf numFmtId="0" fontId="10" fillId="0" borderId="3" xfId="11" applyFont="1" applyBorder="1" applyAlignment="1">
      <alignment horizontal="center" vertical="center" wrapText="1"/>
    </xf>
    <xf numFmtId="166" fontId="16" fillId="0" borderId="5" xfId="9" applyNumberFormat="1" applyFont="1" applyBorder="1" applyAlignment="1">
      <alignment vertical="center"/>
    </xf>
    <xf numFmtId="4" fontId="16" fillId="0" borderId="8" xfId="9" applyNumberFormat="1" applyFont="1" applyBorder="1" applyAlignment="1">
      <alignment vertical="center"/>
    </xf>
    <xf numFmtId="0" fontId="10" fillId="0" borderId="0" xfId="11" applyFont="1" applyAlignment="1">
      <alignment horizontal="center" vertical="center" wrapText="1"/>
    </xf>
    <xf numFmtId="4" fontId="16" fillId="0" borderId="0" xfId="9" applyNumberFormat="1" applyFont="1" applyAlignment="1">
      <alignment vertical="center"/>
    </xf>
    <xf numFmtId="4" fontId="16" fillId="0" borderId="0" xfId="12" applyNumberFormat="1" applyFont="1" applyFill="1" applyAlignment="1">
      <alignment vertical="center"/>
    </xf>
    <xf numFmtId="4" fontId="17" fillId="0" borderId="7" xfId="9" applyNumberFormat="1" applyFont="1" applyBorder="1" applyAlignment="1">
      <alignment horizontal="right" vertical="center"/>
    </xf>
    <xf numFmtId="166" fontId="17" fillId="0" borderId="7" xfId="9" applyNumberFormat="1" applyFont="1" applyBorder="1" applyAlignment="1">
      <alignment horizontal="right" vertical="center"/>
    </xf>
    <xf numFmtId="4" fontId="17" fillId="0" borderId="0" xfId="9" applyNumberFormat="1" applyFont="1" applyAlignment="1">
      <alignment horizontal="right" vertical="center"/>
    </xf>
    <xf numFmtId="166" fontId="17" fillId="0" borderId="0" xfId="9" applyNumberFormat="1" applyFont="1" applyAlignment="1">
      <alignment horizontal="right" vertical="center"/>
    </xf>
    <xf numFmtId="4" fontId="17" fillId="0" borderId="0" xfId="9" applyNumberFormat="1" applyFont="1" applyAlignment="1">
      <alignment vertical="center"/>
    </xf>
    <xf numFmtId="4" fontId="17" fillId="0" borderId="8" xfId="9" applyNumberFormat="1" applyFont="1" applyBorder="1" applyAlignment="1">
      <alignment horizontal="right" vertical="center"/>
    </xf>
    <xf numFmtId="166" fontId="17" fillId="0" borderId="8" xfId="9" applyNumberFormat="1" applyFont="1" applyBorder="1" applyAlignment="1">
      <alignment horizontal="right" vertical="center"/>
    </xf>
    <xf numFmtId="0" fontId="29" fillId="0" borderId="0" xfId="9" applyFont="1" applyAlignment="1">
      <alignment vertical="center"/>
    </xf>
    <xf numFmtId="0" fontId="16" fillId="0" borderId="0" xfId="9" applyFont="1" applyAlignment="1">
      <alignment vertical="center"/>
    </xf>
    <xf numFmtId="0" fontId="17" fillId="0" borderId="0" xfId="9" applyFont="1" applyAlignment="1">
      <alignment vertical="center"/>
    </xf>
    <xf numFmtId="0" fontId="16" fillId="0" borderId="3" xfId="9" applyFont="1" applyBorder="1" applyAlignment="1">
      <alignment horizontal="center" vertical="center" wrapText="1"/>
    </xf>
    <xf numFmtId="0" fontId="11" fillId="0" borderId="0" xfId="9" applyFont="1" applyAlignment="1">
      <alignment wrapText="1"/>
    </xf>
    <xf numFmtId="0" fontId="17" fillId="0" borderId="0" xfId="9" applyFont="1" applyAlignment="1">
      <alignment horizontal="right" vertical="center"/>
    </xf>
    <xf numFmtId="0" fontId="16" fillId="0" borderId="5" xfId="9" applyFont="1" applyBorder="1" applyAlignment="1">
      <alignment vertical="center"/>
    </xf>
    <xf numFmtId="3" fontId="16" fillId="0" borderId="4" xfId="9" applyNumberFormat="1" applyFont="1" applyBorder="1" applyAlignment="1">
      <alignment horizontal="right" vertical="center"/>
    </xf>
    <xf numFmtId="3" fontId="16" fillId="0" borderId="5" xfId="9" applyNumberFormat="1" applyFont="1" applyBorder="1" applyAlignment="1">
      <alignment horizontal="right" vertical="center"/>
    </xf>
    <xf numFmtId="3" fontId="16" fillId="0" borderId="0" xfId="9" applyNumberFormat="1" applyFont="1" applyAlignment="1">
      <alignment vertical="center"/>
    </xf>
    <xf numFmtId="3" fontId="17" fillId="0" borderId="0" xfId="9" applyNumberFormat="1" applyFont="1" applyAlignment="1">
      <alignment horizontal="right" vertical="center"/>
    </xf>
    <xf numFmtId="0" fontId="17" fillId="0" borderId="7" xfId="9" applyFont="1" applyBorder="1" applyAlignment="1">
      <alignment vertical="center"/>
    </xf>
    <xf numFmtId="3" fontId="17" fillId="0" borderId="7" xfId="9" applyNumberFormat="1" applyFont="1" applyBorder="1" applyAlignment="1">
      <alignment horizontal="right" vertical="center"/>
    </xf>
    <xf numFmtId="3" fontId="17" fillId="0" borderId="24" xfId="9" applyNumberFormat="1" applyFont="1" applyBorder="1" applyAlignment="1">
      <alignment horizontal="right" vertical="center"/>
    </xf>
    <xf numFmtId="0" fontId="12" fillId="0" borderId="0" xfId="9" applyFont="1" applyAlignment="1">
      <alignment horizontal="right" vertical="center"/>
    </xf>
    <xf numFmtId="3" fontId="17" fillId="0" borderId="29" xfId="9" applyNumberFormat="1" applyFont="1" applyBorder="1" applyAlignment="1">
      <alignment horizontal="right" vertical="center"/>
    </xf>
    <xf numFmtId="0" fontId="17" fillId="0" borderId="8" xfId="9" applyFont="1" applyBorder="1" applyAlignment="1">
      <alignment vertical="center"/>
    </xf>
    <xf numFmtId="3" fontId="17" fillId="0" borderId="8" xfId="9" applyNumberFormat="1" applyFont="1" applyBorder="1" applyAlignment="1">
      <alignment horizontal="right" vertical="center"/>
    </xf>
    <xf numFmtId="3" fontId="17" fillId="0" borderId="26" xfId="9" applyNumberFormat="1" applyFont="1" applyBorder="1" applyAlignment="1">
      <alignment horizontal="right" vertical="center"/>
    </xf>
    <xf numFmtId="164" fontId="12" fillId="0" borderId="0" xfId="9" applyNumberFormat="1" applyFont="1" applyAlignment="1">
      <alignment horizontal="right" vertical="center"/>
    </xf>
    <xf numFmtId="0" fontId="29" fillId="0" borderId="0" xfId="9" applyFont="1" applyAlignment="1">
      <alignment horizontal="right" vertical="center"/>
    </xf>
    <xf numFmtId="0" fontId="17" fillId="0" borderId="0" xfId="9" applyFont="1" applyAlignment="1">
      <alignment horizontal="left" vertical="center"/>
    </xf>
    <xf numFmtId="0" fontId="29" fillId="0" borderId="0" xfId="9" applyFont="1"/>
    <xf numFmtId="3" fontId="17" fillId="0" borderId="0" xfId="9" applyNumberFormat="1" applyFont="1" applyAlignment="1">
      <alignment vertical="center"/>
    </xf>
    <xf numFmtId="0" fontId="17" fillId="0" borderId="0" xfId="9" applyFont="1" applyAlignment="1">
      <alignment vertical="center" wrapText="1"/>
    </xf>
    <xf numFmtId="0" fontId="19" fillId="0" borderId="0" xfId="9" applyFont="1"/>
    <xf numFmtId="0" fontId="16" fillId="0" borderId="14" xfId="9" applyFont="1" applyBorder="1" applyAlignment="1">
      <alignment vertical="center"/>
    </xf>
    <xf numFmtId="0" fontId="17" fillId="0" borderId="2" xfId="9" applyFont="1" applyBorder="1" applyAlignment="1">
      <alignment horizontal="right" vertical="center"/>
    </xf>
    <xf numFmtId="0" fontId="17" fillId="0" borderId="12" xfId="9" applyFont="1" applyBorder="1" applyAlignment="1">
      <alignment horizontal="right" vertical="center"/>
    </xf>
    <xf numFmtId="0" fontId="17" fillId="0" borderId="7" xfId="9" applyFont="1" applyBorder="1" applyAlignment="1">
      <alignment horizontal="right" vertical="center"/>
    </xf>
    <xf numFmtId="0" fontId="17" fillId="0" borderId="8" xfId="9" applyFont="1" applyBorder="1" applyAlignment="1">
      <alignment horizontal="right" vertical="center"/>
    </xf>
    <xf numFmtId="3" fontId="16" fillId="0" borderId="14" xfId="9" applyNumberFormat="1" applyFont="1" applyBorder="1" applyAlignment="1">
      <alignment vertical="center"/>
    </xf>
    <xf numFmtId="0" fontId="17" fillId="0" borderId="7" xfId="9" applyFont="1" applyBorder="1" applyAlignment="1">
      <alignment horizontal="left" vertical="center"/>
    </xf>
    <xf numFmtId="0" fontId="19" fillId="0" borderId="0" xfId="9" applyFont="1" applyAlignment="1">
      <alignment horizontal="left" vertical="top"/>
    </xf>
    <xf numFmtId="3" fontId="17" fillId="0" borderId="0" xfId="9" applyNumberFormat="1" applyFont="1" applyAlignment="1">
      <alignment horizontal="left" vertical="center"/>
    </xf>
    <xf numFmtId="3" fontId="17" fillId="0" borderId="8" xfId="9" applyNumberFormat="1" applyFont="1" applyBorder="1" applyAlignment="1">
      <alignment horizontal="left" vertical="center"/>
    </xf>
    <xf numFmtId="0" fontId="19" fillId="0" borderId="0" xfId="9" applyFont="1" applyAlignment="1">
      <alignment vertical="center"/>
    </xf>
    <xf numFmtId="0" fontId="7" fillId="0" borderId="3" xfId="1" applyFont="1" applyBorder="1" applyAlignment="1">
      <alignment horizontal="center" vertical="center" wrapText="1"/>
    </xf>
    <xf numFmtId="0" fontId="8" fillId="0" borderId="0" xfId="1" applyFont="1" applyAlignment="1">
      <alignment horizontal="center" vertical="center" wrapText="1"/>
    </xf>
    <xf numFmtId="0" fontId="7" fillId="0" borderId="5" xfId="1" applyFont="1" applyBorder="1" applyAlignment="1">
      <alignment horizontal="center" vertical="center" wrapText="1"/>
    </xf>
    <xf numFmtId="0" fontId="8" fillId="0" borderId="0" xfId="1" applyFont="1"/>
    <xf numFmtId="3" fontId="7" fillId="0" borderId="5" xfId="1" applyNumberFormat="1" applyFont="1" applyBorder="1" applyAlignment="1">
      <alignment horizontal="right" vertical="center" wrapText="1"/>
    </xf>
    <xf numFmtId="166" fontId="12" fillId="0" borderId="7" xfId="1" applyNumberFormat="1" applyFont="1" applyBorder="1" applyAlignment="1">
      <alignment vertical="center"/>
    </xf>
    <xf numFmtId="166" fontId="12" fillId="0" borderId="0" xfId="1" applyNumberFormat="1" applyFont="1" applyAlignment="1">
      <alignment vertical="center"/>
    </xf>
    <xf numFmtId="166" fontId="12" fillId="0" borderId="8" xfId="1" applyNumberFormat="1" applyFont="1" applyBorder="1" applyAlignment="1">
      <alignment vertical="center"/>
    </xf>
    <xf numFmtId="164" fontId="10" fillId="0" borderId="5" xfId="1" applyNumberFormat="1" applyFont="1" applyBorder="1" applyAlignment="1">
      <alignment vertical="center"/>
    </xf>
    <xf numFmtId="3" fontId="10" fillId="0" borderId="7" xfId="1" applyNumberFormat="1" applyFont="1" applyBorder="1" applyAlignment="1">
      <alignment vertical="center"/>
    </xf>
    <xf numFmtId="3" fontId="10" fillId="0" borderId="0" xfId="1" applyNumberFormat="1" applyFont="1" applyAlignment="1">
      <alignment vertical="center"/>
    </xf>
    <xf numFmtId="166" fontId="10" fillId="0" borderId="0" xfId="1" applyNumberFormat="1" applyFont="1" applyAlignment="1">
      <alignment vertical="center"/>
    </xf>
    <xf numFmtId="164" fontId="10" fillId="0" borderId="0" xfId="1" applyNumberFormat="1" applyFont="1" applyAlignment="1">
      <alignment vertical="center"/>
    </xf>
    <xf numFmtId="164" fontId="10" fillId="0" borderId="7" xfId="1" applyNumberFormat="1" applyFont="1" applyBorder="1" applyAlignment="1">
      <alignment vertical="center"/>
    </xf>
    <xf numFmtId="0" fontId="7" fillId="0" borderId="0" xfId="1" applyFont="1" applyAlignment="1">
      <alignment vertical="center" wrapText="1"/>
    </xf>
    <xf numFmtId="164" fontId="8" fillId="0" borderId="0" xfId="1" applyNumberFormat="1" applyFont="1"/>
    <xf numFmtId="3" fontId="8" fillId="0" borderId="0" xfId="1" applyNumberFormat="1" applyFont="1"/>
    <xf numFmtId="0" fontId="8" fillId="0" borderId="0" xfId="1" applyFont="1" applyAlignment="1">
      <alignment vertical="center"/>
    </xf>
    <xf numFmtId="3" fontId="8" fillId="0" borderId="0" xfId="1" applyNumberFormat="1" applyFont="1" applyAlignment="1">
      <alignment vertical="center"/>
    </xf>
    <xf numFmtId="0" fontId="7" fillId="0" borderId="7" xfId="1" applyFont="1" applyBorder="1" applyAlignment="1">
      <alignment vertical="center"/>
    </xf>
    <xf numFmtId="0" fontId="8" fillId="0" borderId="7" xfId="1" applyFont="1" applyBorder="1" applyAlignment="1">
      <alignment vertical="center"/>
    </xf>
    <xf numFmtId="164" fontId="8" fillId="0" borderId="0" xfId="1" applyNumberFormat="1" applyFont="1" applyAlignment="1">
      <alignment vertical="center"/>
    </xf>
    <xf numFmtId="165" fontId="8" fillId="0" borderId="0" xfId="1" applyNumberFormat="1" applyFont="1" applyAlignment="1">
      <alignment vertical="center"/>
    </xf>
    <xf numFmtId="0" fontId="8" fillId="0" borderId="8" xfId="1" applyFont="1" applyBorder="1" applyAlignment="1">
      <alignment vertical="center"/>
    </xf>
    <xf numFmtId="0" fontId="8" fillId="0" borderId="0" xfId="0" applyFont="1"/>
    <xf numFmtId="0" fontId="7" fillId="0" borderId="0" xfId="1" applyFont="1"/>
    <xf numFmtId="0" fontId="8" fillId="0" borderId="0" xfId="1" applyFont="1" applyAlignment="1">
      <alignment vertical="center" wrapText="1"/>
    </xf>
    <xf numFmtId="0" fontId="7" fillId="0" borderId="0" xfId="1" applyFont="1" applyAlignment="1">
      <alignment vertical="center"/>
    </xf>
    <xf numFmtId="3" fontId="8" fillId="0" borderId="0" xfId="1" applyNumberFormat="1" applyFont="1" applyAlignment="1">
      <alignment horizontal="right" vertical="center"/>
    </xf>
    <xf numFmtId="0" fontId="8" fillId="0" borderId="0" xfId="1" applyFont="1" applyAlignment="1">
      <alignment horizontal="left" vertical="center"/>
    </xf>
    <xf numFmtId="164" fontId="8" fillId="0" borderId="0" xfId="1" applyNumberFormat="1" applyFont="1" applyAlignment="1">
      <alignment horizontal="right"/>
    </xf>
    <xf numFmtId="167" fontId="8" fillId="0" borderId="0" xfId="1" applyNumberFormat="1" applyFont="1"/>
    <xf numFmtId="0" fontId="8" fillId="0" borderId="0" xfId="0" applyFont="1" applyAlignment="1">
      <alignment horizontal="left" vertical="center"/>
    </xf>
    <xf numFmtId="1" fontId="8" fillId="0" borderId="0" xfId="1" applyNumberFormat="1" applyFont="1" applyAlignment="1">
      <alignment vertical="center"/>
    </xf>
    <xf numFmtId="166" fontId="7" fillId="0" borderId="0" xfId="1" applyNumberFormat="1" applyFont="1" applyAlignment="1">
      <alignment vertical="center"/>
    </xf>
    <xf numFmtId="166" fontId="8" fillId="0" borderId="0" xfId="1" applyNumberFormat="1" applyFont="1" applyAlignment="1">
      <alignment vertical="center"/>
    </xf>
    <xf numFmtId="4" fontId="8" fillId="0" borderId="0" xfId="1" applyNumberFormat="1" applyFont="1" applyAlignment="1">
      <alignment vertical="center"/>
    </xf>
    <xf numFmtId="166" fontId="8" fillId="0" borderId="0" xfId="1" applyNumberFormat="1" applyFont="1"/>
    <xf numFmtId="166" fontId="7" fillId="0" borderId="5" xfId="1" applyNumberFormat="1" applyFont="1" applyBorder="1" applyAlignment="1">
      <alignment horizontal="right" vertical="center"/>
    </xf>
    <xf numFmtId="166" fontId="8" fillId="0" borderId="0" xfId="1" applyNumberFormat="1" applyFont="1" applyAlignment="1">
      <alignment horizontal="right" vertical="center"/>
    </xf>
    <xf numFmtId="49" fontId="8" fillId="0" borderId="7" xfId="1" applyNumberFormat="1" applyFont="1" applyBorder="1" applyAlignment="1">
      <alignment vertical="center"/>
    </xf>
    <xf numFmtId="49" fontId="8" fillId="0" borderId="0" xfId="1" applyNumberFormat="1" applyFont="1" applyAlignment="1">
      <alignment vertical="center"/>
    </xf>
    <xf numFmtId="49" fontId="8" fillId="0" borderId="8" xfId="1" applyNumberFormat="1" applyFont="1" applyBorder="1" applyAlignment="1">
      <alignment vertical="center"/>
    </xf>
    <xf numFmtId="166" fontId="7" fillId="0" borderId="0" xfId="1" applyNumberFormat="1" applyFont="1" applyAlignment="1">
      <alignment horizontal="right" vertical="center"/>
    </xf>
    <xf numFmtId="164" fontId="8" fillId="0" borderId="7" xfId="1" applyNumberFormat="1" applyFont="1" applyBorder="1" applyAlignment="1">
      <alignment horizontal="right" vertical="center"/>
    </xf>
    <xf numFmtId="164" fontId="8" fillId="0" borderId="0" xfId="1" applyNumberFormat="1" applyFont="1" applyAlignment="1">
      <alignment horizontal="right" vertical="center"/>
    </xf>
    <xf numFmtId="164" fontId="8" fillId="0" borderId="8" xfId="1" applyNumberFormat="1" applyFont="1" applyBorder="1" applyAlignment="1">
      <alignment horizontal="right" vertical="center"/>
    </xf>
    <xf numFmtId="0" fontId="7" fillId="0" borderId="4" xfId="0" applyFont="1" applyBorder="1" applyAlignment="1">
      <alignment horizontal="center"/>
    </xf>
    <xf numFmtId="0" fontId="7" fillId="0" borderId="5" xfId="0" applyFont="1" applyBorder="1" applyAlignment="1">
      <alignment horizontal="center"/>
    </xf>
    <xf numFmtId="0" fontId="7" fillId="0" borderId="6" xfId="0" applyFont="1" applyBorder="1" applyAlignment="1">
      <alignment horizontal="center"/>
    </xf>
    <xf numFmtId="0" fontId="8" fillId="0" borderId="29" xfId="0" applyFont="1" applyBorder="1"/>
    <xf numFmtId="0" fontId="8" fillId="0" borderId="21" xfId="0" applyFont="1" applyBorder="1"/>
    <xf numFmtId="0" fontId="8" fillId="0" borderId="26" xfId="0" applyFont="1" applyBorder="1"/>
    <xf numFmtId="0" fontId="8" fillId="0" borderId="8" xfId="0" applyFont="1" applyBorder="1"/>
    <xf numFmtId="0" fontId="8" fillId="0" borderId="17" xfId="0" applyFont="1" applyBorder="1"/>
    <xf numFmtId="0" fontId="7" fillId="0" borderId="4" xfId="0" applyFont="1" applyBorder="1" applyAlignment="1">
      <alignment horizontal="center" vertical="center"/>
    </xf>
    <xf numFmtId="0" fontId="7" fillId="0" borderId="5" xfId="0" applyFont="1" applyBorder="1" applyAlignment="1">
      <alignment horizontal="center" vertical="center"/>
    </xf>
    <xf numFmtId="0" fontId="7" fillId="0" borderId="6" xfId="0" applyFont="1" applyBorder="1" applyAlignment="1">
      <alignment horizontal="center" vertical="center"/>
    </xf>
    <xf numFmtId="3" fontId="8" fillId="0" borderId="0" xfId="0" applyNumberFormat="1" applyFont="1"/>
    <xf numFmtId="1" fontId="8" fillId="0" borderId="0" xfId="0" applyNumberFormat="1" applyFont="1"/>
    <xf numFmtId="3" fontId="8" fillId="0" borderId="8" xfId="0" applyNumberFormat="1" applyFont="1" applyBorder="1"/>
    <xf numFmtId="164" fontId="7" fillId="0" borderId="5" xfId="1" applyNumberFormat="1" applyFont="1" applyBorder="1" applyAlignment="1">
      <alignment vertical="center"/>
    </xf>
    <xf numFmtId="169" fontId="8" fillId="0" borderId="0" xfId="1" applyNumberFormat="1" applyFont="1" applyAlignment="1">
      <alignment vertical="center"/>
    </xf>
    <xf numFmtId="49" fontId="8" fillId="0" borderId="0" xfId="1" applyNumberFormat="1" applyFont="1" applyAlignment="1">
      <alignment horizontal="left" vertical="center"/>
    </xf>
    <xf numFmtId="0" fontId="7" fillId="0" borderId="4" xfId="0" applyFont="1" applyBorder="1" applyAlignment="1">
      <alignment horizontal="center" vertical="center" wrapText="1"/>
    </xf>
    <xf numFmtId="0" fontId="7" fillId="0" borderId="5" xfId="0" applyFont="1" applyBorder="1" applyAlignment="1">
      <alignment horizontal="center" vertical="center" wrapText="1"/>
    </xf>
    <xf numFmtId="0" fontId="7" fillId="0" borderId="6" xfId="0" applyFont="1" applyBorder="1" applyAlignment="1">
      <alignment horizontal="center" vertical="center" wrapText="1"/>
    </xf>
    <xf numFmtId="0" fontId="7" fillId="0" borderId="0" xfId="6" applyFont="1" applyAlignment="1">
      <alignment vertical="center"/>
    </xf>
    <xf numFmtId="0" fontId="8" fillId="0" borderId="0" xfId="6" applyFont="1" applyAlignment="1">
      <alignment vertical="center"/>
    </xf>
    <xf numFmtId="164" fontId="8" fillId="0" borderId="0" xfId="6" applyNumberFormat="1" applyFont="1" applyAlignment="1">
      <alignment horizontal="right" vertical="center"/>
    </xf>
    <xf numFmtId="0" fontId="8" fillId="0" borderId="0" xfId="7" applyFont="1" applyAlignment="1">
      <alignment vertical="center"/>
    </xf>
    <xf numFmtId="0" fontId="7" fillId="0" borderId="3" xfId="6" applyFont="1" applyBorder="1" applyAlignment="1">
      <alignment horizontal="center" vertical="center" wrapText="1"/>
    </xf>
    <xf numFmtId="0" fontId="7" fillId="0" borderId="3" xfId="7" applyFont="1" applyBorder="1" applyAlignment="1">
      <alignment horizontal="center" vertical="center" wrapText="1"/>
    </xf>
    <xf numFmtId="0" fontId="8" fillId="0" borderId="0" xfId="7" applyFont="1" applyAlignment="1">
      <alignment horizontal="center" vertical="center" wrapText="1"/>
    </xf>
    <xf numFmtId="0" fontId="7" fillId="0" borderId="5" xfId="7" applyFont="1" applyBorder="1" applyAlignment="1">
      <alignment horizontal="left" vertical="center" wrapText="1"/>
    </xf>
    <xf numFmtId="0" fontId="8" fillId="0" borderId="7" xfId="7" applyFont="1" applyBorder="1" applyAlignment="1">
      <alignment horizontal="left" vertical="center" wrapText="1"/>
    </xf>
    <xf numFmtId="0" fontId="8" fillId="0" borderId="0" xfId="7" applyFont="1" applyAlignment="1">
      <alignment horizontal="left" vertical="center" wrapText="1"/>
    </xf>
    <xf numFmtId="0" fontId="8" fillId="0" borderId="8" xfId="7" applyFont="1" applyBorder="1" applyAlignment="1">
      <alignment horizontal="left" vertical="center" wrapText="1"/>
    </xf>
    <xf numFmtId="0" fontId="8" fillId="0" borderId="0" xfId="6" applyFont="1" applyAlignment="1">
      <alignment horizontal="center" vertical="center" wrapText="1"/>
    </xf>
    <xf numFmtId="0" fontId="7" fillId="0" borderId="5" xfId="6" applyFont="1" applyBorder="1" applyAlignment="1">
      <alignment horizontal="center" vertical="center" wrapText="1"/>
    </xf>
    <xf numFmtId="166" fontId="7" fillId="0" borderId="5" xfId="6" applyNumberFormat="1" applyFont="1" applyBorder="1" applyAlignment="1">
      <alignment horizontal="right" vertical="center"/>
    </xf>
    <xf numFmtId="166" fontId="7" fillId="0" borderId="0" xfId="6" applyNumberFormat="1" applyFont="1" applyAlignment="1">
      <alignment horizontal="right" vertical="center"/>
    </xf>
    <xf numFmtId="49" fontId="8" fillId="0" borderId="7" xfId="6" applyNumberFormat="1" applyFont="1" applyBorder="1" applyAlignment="1">
      <alignment vertical="center"/>
    </xf>
    <xf numFmtId="49" fontId="8" fillId="0" borderId="0" xfId="6" applyNumberFormat="1" applyFont="1" applyAlignment="1">
      <alignment vertical="center"/>
    </xf>
    <xf numFmtId="169" fontId="8" fillId="0" borderId="0" xfId="6" applyNumberFormat="1" applyFont="1" applyAlignment="1">
      <alignment vertical="center"/>
    </xf>
    <xf numFmtId="49" fontId="8" fillId="0" borderId="0" xfId="6" applyNumberFormat="1" applyFont="1" applyAlignment="1">
      <alignment horizontal="left" vertical="center"/>
    </xf>
    <xf numFmtId="49" fontId="8" fillId="0" borderId="8" xfId="6" applyNumberFormat="1" applyFont="1" applyBorder="1" applyAlignment="1">
      <alignment vertical="center"/>
    </xf>
    <xf numFmtId="166" fontId="8" fillId="0" borderId="0" xfId="6" applyNumberFormat="1" applyFont="1" applyAlignment="1">
      <alignment horizontal="right" vertical="center"/>
    </xf>
    <xf numFmtId="0" fontId="8" fillId="0" borderId="0" xfId="6" applyFont="1"/>
    <xf numFmtId="0" fontId="8" fillId="0" borderId="0" xfId="6" applyFont="1" applyAlignment="1">
      <alignment vertical="center" wrapText="1"/>
    </xf>
    <xf numFmtId="0" fontId="8" fillId="0" borderId="0" xfId="6" applyFont="1" applyAlignment="1">
      <alignment horizontal="right" vertical="center"/>
    </xf>
    <xf numFmtId="164" fontId="8" fillId="0" borderId="0" xfId="6" applyNumberFormat="1" applyFont="1" applyAlignment="1">
      <alignment vertical="center"/>
    </xf>
    <xf numFmtId="3" fontId="7" fillId="0" borderId="5" xfId="6" applyNumberFormat="1" applyFont="1" applyBorder="1" applyAlignment="1">
      <alignment horizontal="right" vertical="center"/>
    </xf>
    <xf numFmtId="164" fontId="7" fillId="0" borderId="5" xfId="6" applyNumberFormat="1" applyFont="1" applyBorder="1" applyAlignment="1">
      <alignment vertical="center"/>
    </xf>
    <xf numFmtId="3" fontId="7" fillId="0" borderId="0" xfId="6" applyNumberFormat="1" applyFont="1" applyAlignment="1">
      <alignment horizontal="right" vertical="center"/>
    </xf>
    <xf numFmtId="164" fontId="8" fillId="0" borderId="7" xfId="6" applyNumberFormat="1" applyFont="1" applyBorder="1" applyAlignment="1">
      <alignment horizontal="right" vertical="center"/>
    </xf>
    <xf numFmtId="164" fontId="8" fillId="0" borderId="8" xfId="6" applyNumberFormat="1" applyFont="1" applyBorder="1" applyAlignment="1">
      <alignment horizontal="right" vertical="center"/>
    </xf>
    <xf numFmtId="0" fontId="7" fillId="0" borderId="0" xfId="6" applyFont="1" applyAlignment="1">
      <alignment vertical="center" wrapText="1"/>
    </xf>
    <xf numFmtId="3" fontId="8" fillId="0" borderId="21" xfId="0" applyNumberFormat="1" applyFont="1" applyBorder="1"/>
    <xf numFmtId="3" fontId="8" fillId="0" borderId="17" xfId="0" applyNumberFormat="1" applyFont="1" applyBorder="1"/>
    <xf numFmtId="0" fontId="7" fillId="0" borderId="33" xfId="6" applyFont="1" applyBorder="1" applyAlignment="1">
      <alignment horizontal="center" vertical="center" wrapText="1"/>
    </xf>
    <xf numFmtId="0" fontId="7" fillId="0" borderId="3" xfId="6" applyFont="1" applyBorder="1" applyAlignment="1">
      <alignment horizontal="center" vertical="center"/>
    </xf>
    <xf numFmtId="0" fontId="7" fillId="0" borderId="0" xfId="6" applyFont="1" applyAlignment="1">
      <alignment horizontal="center" vertical="center" wrapText="1"/>
    </xf>
    <xf numFmtId="0" fontId="7" fillId="0" borderId="0" xfId="6" applyFont="1" applyAlignment="1">
      <alignment horizontal="center" vertical="center"/>
    </xf>
    <xf numFmtId="0" fontId="7" fillId="0" borderId="5" xfId="6" applyFont="1" applyBorder="1" applyAlignment="1">
      <alignment horizontal="center"/>
    </xf>
    <xf numFmtId="0" fontId="7" fillId="0" borderId="5" xfId="6" applyFont="1" applyBorder="1"/>
    <xf numFmtId="3" fontId="7" fillId="0" borderId="5" xfId="6" applyNumberFormat="1" applyFont="1" applyBorder="1"/>
    <xf numFmtId="166" fontId="7" fillId="0" borderId="5" xfId="6" applyNumberFormat="1" applyFont="1" applyBorder="1"/>
    <xf numFmtId="166" fontId="7" fillId="0" borderId="5" xfId="6" applyNumberFormat="1" applyFont="1" applyBorder="1" applyAlignment="1">
      <alignment vertical="center"/>
    </xf>
    <xf numFmtId="166" fontId="8" fillId="0" borderId="0" xfId="6" applyNumberFormat="1" applyFont="1"/>
    <xf numFmtId="3" fontId="8" fillId="0" borderId="0" xfId="6" applyNumberFormat="1" applyFont="1"/>
    <xf numFmtId="0" fontId="7" fillId="0" borderId="5" xfId="6" applyFont="1" applyBorder="1" applyAlignment="1">
      <alignment vertical="center"/>
    </xf>
    <xf numFmtId="9" fontId="8" fillId="0" borderId="0" xfId="8" applyFont="1" applyFill="1"/>
    <xf numFmtId="168" fontId="7" fillId="0" borderId="7" xfId="8" applyNumberFormat="1" applyFont="1" applyFill="1" applyBorder="1"/>
    <xf numFmtId="168" fontId="8" fillId="0" borderId="0" xfId="8" applyNumberFormat="1" applyFont="1" applyFill="1"/>
    <xf numFmtId="0" fontId="8" fillId="0" borderId="7" xfId="6" applyFont="1" applyBorder="1"/>
    <xf numFmtId="3" fontId="8" fillId="0" borderId="7" xfId="6" applyNumberFormat="1" applyFont="1" applyBorder="1"/>
    <xf numFmtId="166" fontId="8" fillId="0" borderId="7" xfId="6" applyNumberFormat="1" applyFont="1" applyBorder="1"/>
    <xf numFmtId="166" fontId="8" fillId="0" borderId="7" xfId="6" applyNumberFormat="1" applyFont="1" applyBorder="1" applyAlignment="1">
      <alignment horizontal="right"/>
    </xf>
    <xf numFmtId="168" fontId="8" fillId="0" borderId="0" xfId="8" applyNumberFormat="1" applyFont="1"/>
    <xf numFmtId="0" fontId="8" fillId="0" borderId="0" xfId="6" applyFont="1" applyAlignment="1">
      <alignment horizontal="right"/>
    </xf>
    <xf numFmtId="166" fontId="8" fillId="0" borderId="0" xfId="6" applyNumberFormat="1" applyFont="1" applyAlignment="1">
      <alignment horizontal="right"/>
    </xf>
    <xf numFmtId="0" fontId="8" fillId="0" borderId="8" xfId="6" applyFont="1" applyBorder="1"/>
    <xf numFmtId="3" fontId="8" fillId="0" borderId="8" xfId="6" applyNumberFormat="1" applyFont="1" applyBorder="1"/>
    <xf numFmtId="166" fontId="8" fillId="0" borderId="8" xfId="6" applyNumberFormat="1" applyFont="1" applyBorder="1"/>
    <xf numFmtId="166" fontId="8" fillId="0" borderId="8" xfId="6" applyNumberFormat="1" applyFont="1" applyBorder="1" applyAlignment="1">
      <alignment horizontal="right"/>
    </xf>
    <xf numFmtId="9" fontId="8" fillId="0" borderId="0" xfId="8" applyFont="1"/>
    <xf numFmtId="0" fontId="7" fillId="0" borderId="7" xfId="6" applyFont="1" applyBorder="1" applyAlignment="1">
      <alignment horizontal="center" vertical="center" wrapText="1"/>
    </xf>
    <xf numFmtId="0" fontId="8" fillId="0" borderId="7" xfId="6" applyFont="1" applyBorder="1" applyAlignment="1">
      <alignment horizontal="right"/>
    </xf>
    <xf numFmtId="164" fontId="8" fillId="0" borderId="7" xfId="6" applyNumberFormat="1" applyFont="1" applyBorder="1" applyAlignment="1">
      <alignment horizontal="right"/>
    </xf>
    <xf numFmtId="3" fontId="8" fillId="0" borderId="7" xfId="6" applyNumberFormat="1" applyFont="1" applyBorder="1" applyAlignment="1">
      <alignment horizontal="right"/>
    </xf>
    <xf numFmtId="164" fontId="8" fillId="0" borderId="0" xfId="6" applyNumberFormat="1" applyFont="1"/>
    <xf numFmtId="164" fontId="8" fillId="0" borderId="0" xfId="6" applyNumberFormat="1" applyFont="1" applyAlignment="1">
      <alignment horizontal="right"/>
    </xf>
    <xf numFmtId="3" fontId="8" fillId="0" borderId="0" xfId="6" applyNumberFormat="1" applyFont="1" applyAlignment="1">
      <alignment horizontal="right"/>
    </xf>
    <xf numFmtId="0" fontId="8" fillId="0" borderId="8" xfId="6" applyFont="1" applyBorder="1" applyAlignment="1">
      <alignment horizontal="right"/>
    </xf>
    <xf numFmtId="164" fontId="8" fillId="0" borderId="8" xfId="6" applyNumberFormat="1" applyFont="1" applyBorder="1" applyAlignment="1">
      <alignment horizontal="right"/>
    </xf>
    <xf numFmtId="3" fontId="8" fillId="0" borderId="8" xfId="6" applyNumberFormat="1" applyFont="1" applyBorder="1" applyAlignment="1">
      <alignment horizontal="right"/>
    </xf>
    <xf numFmtId="166" fontId="7" fillId="0" borderId="7" xfId="6" applyNumberFormat="1" applyFont="1" applyBorder="1"/>
    <xf numFmtId="0" fontId="7" fillId="0" borderId="0" xfId="6" applyFont="1"/>
    <xf numFmtId="164" fontId="8" fillId="0" borderId="7" xfId="6" applyNumberFormat="1" applyFont="1" applyBorder="1"/>
    <xf numFmtId="164" fontId="8" fillId="0" borderId="8" xfId="6" applyNumberFormat="1" applyFont="1" applyBorder="1"/>
    <xf numFmtId="0" fontId="7" fillId="0" borderId="0" xfId="9" applyFont="1" applyAlignment="1">
      <alignment vertical="center"/>
    </xf>
    <xf numFmtId="0" fontId="8" fillId="0" borderId="0" xfId="9" applyFont="1" applyAlignment="1">
      <alignment vertical="center"/>
    </xf>
    <xf numFmtId="0" fontId="7" fillId="0" borderId="3" xfId="9" applyFont="1" applyBorder="1" applyAlignment="1">
      <alignment horizontal="center" vertical="center"/>
    </xf>
    <xf numFmtId="0" fontId="7" fillId="0" borderId="3" xfId="9" applyFont="1" applyBorder="1" applyAlignment="1">
      <alignment horizontal="center" vertical="center" wrapText="1"/>
    </xf>
    <xf numFmtId="0" fontId="8" fillId="0" borderId="0" xfId="9" applyFont="1" applyAlignment="1">
      <alignment horizontal="center" vertical="center"/>
    </xf>
    <xf numFmtId="3" fontId="8" fillId="0" borderId="0" xfId="9" applyNumberFormat="1" applyFont="1" applyAlignment="1">
      <alignment vertical="center"/>
    </xf>
    <xf numFmtId="166" fontId="8" fillId="0" borderId="0" xfId="9" applyNumberFormat="1" applyFont="1" applyAlignment="1">
      <alignment vertical="center"/>
    </xf>
    <xf numFmtId="164" fontId="8" fillId="0" borderId="0" xfId="9" applyNumberFormat="1" applyFont="1" applyAlignment="1">
      <alignment vertical="center"/>
    </xf>
    <xf numFmtId="0" fontId="7" fillId="0" borderId="5" xfId="9" applyFont="1" applyBorder="1" applyAlignment="1">
      <alignment vertical="center"/>
    </xf>
    <xf numFmtId="164" fontId="8" fillId="0" borderId="5" xfId="9" applyNumberFormat="1" applyFont="1" applyBorder="1" applyAlignment="1">
      <alignment vertical="center"/>
    </xf>
    <xf numFmtId="0" fontId="8" fillId="0" borderId="7" xfId="9" applyFont="1" applyBorder="1" applyAlignment="1">
      <alignment vertical="center"/>
    </xf>
    <xf numFmtId="3" fontId="8" fillId="0" borderId="7" xfId="9" applyNumberFormat="1" applyFont="1" applyBorder="1" applyAlignment="1">
      <alignment horizontal="right" vertical="center"/>
    </xf>
    <xf numFmtId="164" fontId="8" fillId="0" borderId="7" xfId="9" applyNumberFormat="1" applyFont="1" applyBorder="1" applyAlignment="1">
      <alignment vertical="center"/>
    </xf>
    <xf numFmtId="3" fontId="8" fillId="0" borderId="0" xfId="9" applyNumberFormat="1" applyFont="1" applyAlignment="1">
      <alignment horizontal="right" vertical="center"/>
    </xf>
    <xf numFmtId="164" fontId="7" fillId="0" borderId="5" xfId="9" applyNumberFormat="1" applyFont="1" applyBorder="1" applyAlignment="1">
      <alignment vertical="center"/>
    </xf>
    <xf numFmtId="0" fontId="8" fillId="0" borderId="0" xfId="9" applyFont="1" applyAlignment="1">
      <alignment horizontal="left" vertical="center"/>
    </xf>
    <xf numFmtId="3" fontId="7" fillId="0" borderId="5" xfId="9" applyNumberFormat="1" applyFont="1" applyBorder="1" applyAlignment="1">
      <alignment vertical="center"/>
    </xf>
    <xf numFmtId="3" fontId="8" fillId="0" borderId="7" xfId="9" applyNumberFormat="1" applyFont="1" applyBorder="1" applyAlignment="1">
      <alignment vertical="center"/>
    </xf>
    <xf numFmtId="166" fontId="8" fillId="0" borderId="7" xfId="9" applyNumberFormat="1" applyFont="1" applyBorder="1" applyAlignment="1">
      <alignment vertical="center"/>
    </xf>
    <xf numFmtId="0" fontId="8" fillId="0" borderId="8" xfId="9" applyFont="1" applyBorder="1" applyAlignment="1">
      <alignment vertical="center"/>
    </xf>
    <xf numFmtId="3" fontId="8" fillId="0" borderId="8" xfId="9" applyNumberFormat="1" applyFont="1" applyBorder="1" applyAlignment="1">
      <alignment vertical="center"/>
    </xf>
    <xf numFmtId="164" fontId="8" fillId="0" borderId="8" xfId="9" applyNumberFormat="1" applyFont="1" applyBorder="1" applyAlignment="1">
      <alignment vertical="center"/>
    </xf>
    <xf numFmtId="166" fontId="8" fillId="0" borderId="0" xfId="9" applyNumberFormat="1" applyFont="1" applyAlignment="1">
      <alignment horizontal="right" vertical="center"/>
    </xf>
    <xf numFmtId="0" fontId="7" fillId="0" borderId="3" xfId="11" applyFont="1" applyBorder="1" applyAlignment="1">
      <alignment horizontal="center" vertical="center" wrapText="1"/>
    </xf>
    <xf numFmtId="0" fontId="8" fillId="0" borderId="0" xfId="11" applyFont="1" applyAlignment="1">
      <alignment horizontal="center" vertical="center" wrapText="1"/>
    </xf>
    <xf numFmtId="0" fontId="7" fillId="0" borderId="5" xfId="9" applyFont="1" applyBorder="1" applyAlignment="1">
      <alignment horizontal="center" vertical="center"/>
    </xf>
    <xf numFmtId="4" fontId="7" fillId="0" borderId="5" xfId="9" applyNumberFormat="1" applyFont="1" applyBorder="1" applyAlignment="1">
      <alignment vertical="center"/>
    </xf>
    <xf numFmtId="0" fontId="7" fillId="0" borderId="8" xfId="9" applyFont="1" applyBorder="1" applyAlignment="1">
      <alignment horizontal="center" vertical="center"/>
    </xf>
    <xf numFmtId="0" fontId="7" fillId="0" borderId="0" xfId="11" applyFont="1" applyAlignment="1">
      <alignment horizontal="center" vertical="center" wrapText="1"/>
    </xf>
    <xf numFmtId="167" fontId="8" fillId="0" borderId="0" xfId="9" applyNumberFormat="1" applyFont="1" applyAlignment="1">
      <alignment vertical="center"/>
    </xf>
    <xf numFmtId="4" fontId="8" fillId="0" borderId="0" xfId="9" applyNumberFormat="1" applyFont="1" applyAlignment="1">
      <alignment vertical="center"/>
    </xf>
    <xf numFmtId="0" fontId="8" fillId="0" borderId="0" xfId="9" applyFont="1" applyAlignment="1">
      <alignment horizontal="right" vertical="center"/>
    </xf>
    <xf numFmtId="0" fontId="7" fillId="0" borderId="0" xfId="9" applyFont="1" applyAlignment="1">
      <alignment horizontal="center" vertical="center" wrapText="1"/>
    </xf>
    <xf numFmtId="0" fontId="8" fillId="0" borderId="0" xfId="9" applyFont="1" applyAlignment="1">
      <alignment vertical="center" wrapText="1"/>
    </xf>
    <xf numFmtId="171" fontId="8" fillId="0" borderId="0" xfId="9" applyNumberFormat="1" applyFont="1" applyAlignment="1">
      <alignment vertical="center"/>
    </xf>
    <xf numFmtId="0" fontId="7" fillId="0" borderId="10" xfId="9" applyFont="1" applyBorder="1" applyAlignment="1">
      <alignment horizontal="center" vertical="center"/>
    </xf>
    <xf numFmtId="0" fontId="7" fillId="0" borderId="23" xfId="9" applyFont="1" applyBorder="1" applyAlignment="1">
      <alignment horizontal="center" vertical="center"/>
    </xf>
    <xf numFmtId="0" fontId="7" fillId="0" borderId="14" xfId="9" applyFont="1" applyBorder="1" applyAlignment="1">
      <alignment vertical="center"/>
    </xf>
    <xf numFmtId="0" fontId="8" fillId="0" borderId="2" xfId="9" applyFont="1" applyBorder="1" applyAlignment="1">
      <alignment vertical="center"/>
    </xf>
    <xf numFmtId="0" fontId="8" fillId="0" borderId="7" xfId="9" applyFont="1" applyBorder="1" applyAlignment="1">
      <alignment horizontal="right" vertical="center"/>
    </xf>
    <xf numFmtId="0" fontId="8" fillId="0" borderId="2" xfId="9" applyFont="1" applyBorder="1" applyAlignment="1">
      <alignment horizontal="right" vertical="center"/>
    </xf>
    <xf numFmtId="0" fontId="8" fillId="0" borderId="12" xfId="9" applyFont="1" applyBorder="1" applyAlignment="1">
      <alignment vertical="center"/>
    </xf>
    <xf numFmtId="0" fontId="8" fillId="0" borderId="8" xfId="9" applyFont="1" applyBorder="1" applyAlignment="1">
      <alignment horizontal="right" vertical="center"/>
    </xf>
    <xf numFmtId="0" fontId="8" fillId="0" borderId="12" xfId="9" applyFont="1" applyBorder="1" applyAlignment="1">
      <alignment horizontal="right" vertical="center"/>
    </xf>
    <xf numFmtId="0" fontId="7" fillId="0" borderId="10" xfId="9" applyFont="1" applyBorder="1" applyAlignment="1">
      <alignment horizontal="center" vertical="center" wrapText="1"/>
    </xf>
    <xf numFmtId="3" fontId="7" fillId="0" borderId="14" xfId="9" applyNumberFormat="1" applyFont="1" applyBorder="1" applyAlignment="1">
      <alignment vertical="center"/>
    </xf>
    <xf numFmtId="166" fontId="7" fillId="0" borderId="14" xfId="9" applyNumberFormat="1" applyFont="1" applyBorder="1" applyAlignment="1">
      <alignment vertical="center"/>
    </xf>
    <xf numFmtId="3" fontId="8" fillId="0" borderId="2" xfId="9" applyNumberFormat="1" applyFont="1" applyBorder="1" applyAlignment="1">
      <alignment horizontal="right" vertical="center"/>
    </xf>
    <xf numFmtId="166" fontId="8" fillId="0" borderId="7" xfId="9" applyNumberFormat="1" applyFont="1" applyBorder="1" applyAlignment="1">
      <alignment horizontal="right" vertical="center"/>
    </xf>
    <xf numFmtId="3" fontId="8" fillId="0" borderId="8" xfId="9" applyNumberFormat="1" applyFont="1" applyBorder="1" applyAlignment="1">
      <alignment horizontal="right" vertical="center"/>
    </xf>
    <xf numFmtId="3" fontId="8" fillId="0" borderId="12" xfId="9" applyNumberFormat="1" applyFont="1" applyBorder="1" applyAlignment="1">
      <alignment horizontal="right" vertical="center"/>
    </xf>
    <xf numFmtId="166" fontId="8" fillId="0" borderId="8" xfId="9" applyNumberFormat="1" applyFont="1" applyBorder="1" applyAlignment="1">
      <alignment horizontal="right" vertical="center"/>
    </xf>
    <xf numFmtId="0" fontId="8" fillId="0" borderId="7" xfId="9" applyFont="1" applyBorder="1" applyAlignment="1">
      <alignment vertical="center" wrapText="1"/>
    </xf>
    <xf numFmtId="0" fontId="8" fillId="0" borderId="8" xfId="9" applyFont="1" applyBorder="1" applyAlignment="1">
      <alignment vertical="center" wrapText="1"/>
    </xf>
    <xf numFmtId="4" fontId="8" fillId="0" borderId="8" xfId="9" applyNumberFormat="1" applyFont="1" applyBorder="1" applyAlignment="1">
      <alignment vertical="center"/>
    </xf>
    <xf numFmtId="0" fontId="8" fillId="0" borderId="7" xfId="9" applyFont="1" applyBorder="1" applyAlignment="1">
      <alignment horizontal="left" vertical="center"/>
    </xf>
    <xf numFmtId="3" fontId="8" fillId="0" borderId="0" xfId="9" applyNumberFormat="1" applyFont="1" applyAlignment="1">
      <alignment horizontal="left" vertical="center"/>
    </xf>
    <xf numFmtId="4" fontId="8" fillId="0" borderId="0" xfId="9" applyNumberFormat="1" applyFont="1" applyAlignment="1">
      <alignment horizontal="right" vertical="center"/>
    </xf>
    <xf numFmtId="3" fontId="8" fillId="0" borderId="8" xfId="9" applyNumberFormat="1" applyFont="1" applyBorder="1" applyAlignment="1">
      <alignment horizontal="left" vertical="center"/>
    </xf>
    <xf numFmtId="4" fontId="8" fillId="0" borderId="8" xfId="9" applyNumberFormat="1" applyFont="1" applyBorder="1" applyAlignment="1">
      <alignment horizontal="right" vertical="center"/>
    </xf>
    <xf numFmtId="166" fontId="8" fillId="0" borderId="8" xfId="9" applyNumberFormat="1" applyFont="1" applyBorder="1" applyAlignment="1">
      <alignment vertical="center"/>
    </xf>
    <xf numFmtId="0" fontId="8" fillId="0" borderId="20" xfId="9" applyFont="1" applyBorder="1" applyAlignment="1">
      <alignment vertical="center"/>
    </xf>
    <xf numFmtId="0" fontId="8" fillId="0" borderId="21" xfId="9" applyFont="1" applyBorder="1" applyAlignment="1">
      <alignment vertical="center"/>
    </xf>
    <xf numFmtId="0" fontId="8" fillId="0" borderId="17" xfId="9" applyFont="1" applyBorder="1" applyAlignment="1">
      <alignment vertical="center"/>
    </xf>
    <xf numFmtId="0" fontId="8" fillId="0" borderId="34" xfId="9" applyFont="1" applyBorder="1" applyAlignment="1">
      <alignment vertical="center"/>
    </xf>
    <xf numFmtId="0" fontId="8" fillId="0" borderId="31" xfId="9" applyFont="1" applyBorder="1" applyAlignment="1">
      <alignment vertical="center"/>
    </xf>
    <xf numFmtId="0" fontId="8" fillId="0" borderId="33" xfId="9" applyFont="1" applyBorder="1" applyAlignment="1">
      <alignment vertical="center"/>
    </xf>
    <xf numFmtId="0" fontId="8" fillId="0" borderId="3" xfId="9" applyFont="1" applyBorder="1" applyAlignment="1">
      <alignment vertical="center"/>
    </xf>
    <xf numFmtId="0" fontId="8" fillId="0" borderId="33" xfId="9" applyFont="1" applyBorder="1" applyAlignment="1">
      <alignment horizontal="left" vertical="center"/>
    </xf>
    <xf numFmtId="0" fontId="8" fillId="0" borderId="31" xfId="9" applyFont="1" applyBorder="1" applyAlignment="1">
      <alignment horizontal="left" vertical="center"/>
    </xf>
    <xf numFmtId="0" fontId="8" fillId="0" borderId="3" xfId="9" applyFont="1" applyBorder="1" applyAlignment="1">
      <alignment horizontal="left" vertical="center"/>
    </xf>
    <xf numFmtId="0" fontId="8" fillId="0" borderId="27" xfId="9" applyFont="1" applyBorder="1" applyAlignment="1">
      <alignment vertical="center"/>
    </xf>
    <xf numFmtId="0" fontId="8" fillId="0" borderId="32" xfId="9" applyFont="1" applyBorder="1" applyAlignment="1">
      <alignment vertical="center"/>
    </xf>
    <xf numFmtId="0" fontId="8" fillId="0" borderId="13" xfId="9" applyFont="1" applyBorder="1" applyAlignment="1">
      <alignment vertical="center"/>
    </xf>
    <xf numFmtId="0" fontId="8" fillId="0" borderId="32" xfId="9" applyFont="1" applyBorder="1" applyAlignment="1">
      <alignment horizontal="left" vertical="center"/>
    </xf>
    <xf numFmtId="0" fontId="8" fillId="0" borderId="13" xfId="9" applyFont="1" applyBorder="1" applyAlignment="1">
      <alignment horizontal="left" vertical="center"/>
    </xf>
    <xf numFmtId="0" fontId="8" fillId="0" borderId="15" xfId="9" applyFont="1" applyBorder="1" applyAlignment="1">
      <alignment horizontal="left" vertical="center"/>
    </xf>
    <xf numFmtId="0" fontId="8" fillId="0" borderId="32" xfId="9" applyFont="1" applyBorder="1"/>
    <xf numFmtId="0" fontId="8" fillId="0" borderId="27" xfId="9" applyFont="1" applyBorder="1"/>
    <xf numFmtId="164" fontId="7" fillId="0" borderId="0" xfId="1" applyNumberFormat="1" applyFont="1" applyAlignment="1">
      <alignment vertical="center"/>
    </xf>
    <xf numFmtId="164" fontId="7" fillId="0" borderId="14" xfId="1" applyNumberFormat="1" applyFont="1" applyBorder="1" applyAlignment="1">
      <alignment vertical="center"/>
    </xf>
    <xf numFmtId="0" fontId="7" fillId="0" borderId="31" xfId="1" applyFont="1" applyBorder="1" applyAlignment="1">
      <alignment horizontal="center" vertical="center" wrapText="1"/>
    </xf>
    <xf numFmtId="0" fontId="7" fillId="0" borderId="31" xfId="1" applyFont="1" applyBorder="1" applyAlignment="1">
      <alignment horizontal="center" vertical="center"/>
    </xf>
    <xf numFmtId="0" fontId="8" fillId="0" borderId="32" xfId="0" applyFont="1" applyBorder="1"/>
    <xf numFmtId="164" fontId="12" fillId="0" borderId="2" xfId="1" applyNumberFormat="1" applyFont="1" applyBorder="1" applyAlignment="1">
      <alignment vertical="center"/>
    </xf>
    <xf numFmtId="164" fontId="8" fillId="0" borderId="2" xfId="1" applyNumberFormat="1" applyFont="1" applyBorder="1" applyAlignment="1">
      <alignment vertical="center"/>
    </xf>
    <xf numFmtId="164" fontId="12" fillId="0" borderId="12" xfId="1" applyNumberFormat="1" applyFont="1" applyBorder="1" applyAlignment="1">
      <alignment vertical="center"/>
    </xf>
    <xf numFmtId="164" fontId="8" fillId="0" borderId="12" xfId="1" applyNumberFormat="1" applyFont="1" applyBorder="1" applyAlignment="1">
      <alignment vertical="center"/>
    </xf>
    <xf numFmtId="0" fontId="8" fillId="0" borderId="29" xfId="0" applyFont="1" applyBorder="1" applyAlignment="1">
      <alignment vertical="center"/>
    </xf>
    <xf numFmtId="0" fontId="8" fillId="0" borderId="21" xfId="0" applyFont="1" applyBorder="1" applyAlignment="1">
      <alignment vertical="center"/>
    </xf>
    <xf numFmtId="0" fontId="8" fillId="0" borderId="30" xfId="0" applyFont="1" applyBorder="1" applyAlignment="1">
      <alignment vertical="center"/>
    </xf>
    <xf numFmtId="0" fontId="8" fillId="0" borderId="12" xfId="0" applyFont="1" applyBorder="1" applyAlignment="1">
      <alignment vertical="center"/>
    </xf>
    <xf numFmtId="0" fontId="8" fillId="0" borderId="42" xfId="0" applyFont="1" applyBorder="1" applyAlignment="1">
      <alignment vertical="center"/>
    </xf>
    <xf numFmtId="0" fontId="0" fillId="0" borderId="0" xfId="0" applyAlignment="1">
      <alignment vertical="center"/>
    </xf>
    <xf numFmtId="0" fontId="8" fillId="0" borderId="26" xfId="0" applyFont="1" applyBorder="1" applyAlignment="1">
      <alignment vertical="center"/>
    </xf>
    <xf numFmtId="0" fontId="8" fillId="0" borderId="8" xfId="0" applyFont="1" applyBorder="1" applyAlignment="1">
      <alignment vertical="center"/>
    </xf>
    <xf numFmtId="0" fontId="8" fillId="0" borderId="17" xfId="0" applyFont="1" applyBorder="1" applyAlignment="1">
      <alignment vertical="center"/>
    </xf>
    <xf numFmtId="0" fontId="8" fillId="0" borderId="12" xfId="0" applyFont="1" applyBorder="1"/>
    <xf numFmtId="0" fontId="8" fillId="0" borderId="13" xfId="0" applyFont="1" applyBorder="1"/>
    <xf numFmtId="0" fontId="35" fillId="0" borderId="0" xfId="0" applyFont="1"/>
    <xf numFmtId="0" fontId="36" fillId="0" borderId="0" xfId="0" applyFont="1"/>
    <xf numFmtId="0" fontId="8" fillId="0" borderId="30" xfId="0" applyFont="1" applyBorder="1"/>
    <xf numFmtId="0" fontId="8" fillId="0" borderId="42" xfId="0" applyFont="1" applyBorder="1"/>
    <xf numFmtId="0" fontId="37" fillId="0" borderId="0" xfId="0" applyFont="1"/>
    <xf numFmtId="0" fontId="8" fillId="0" borderId="12" xfId="1" applyFont="1" applyBorder="1"/>
    <xf numFmtId="164" fontId="8" fillId="0" borderId="12" xfId="1" applyNumberFormat="1" applyFont="1" applyBorder="1"/>
    <xf numFmtId="0" fontId="8" fillId="0" borderId="2" xfId="1" applyFont="1" applyBorder="1"/>
    <xf numFmtId="0" fontId="36" fillId="0" borderId="2" xfId="0" applyFont="1" applyBorder="1"/>
    <xf numFmtId="0" fontId="36" fillId="0" borderId="12" xfId="0" applyFont="1" applyBorder="1"/>
    <xf numFmtId="0" fontId="37" fillId="0" borderId="22" xfId="0" applyFont="1" applyBorder="1" applyAlignment="1">
      <alignment horizontal="center" vertical="center"/>
    </xf>
    <xf numFmtId="0" fontId="37" fillId="0" borderId="22" xfId="0" applyFont="1" applyBorder="1" applyAlignment="1">
      <alignment horizontal="center" vertical="center" wrapText="1"/>
    </xf>
    <xf numFmtId="164" fontId="36" fillId="0" borderId="2" xfId="0" applyNumberFormat="1" applyFont="1" applyBorder="1"/>
    <xf numFmtId="164" fontId="36" fillId="0" borderId="0" xfId="0" applyNumberFormat="1" applyFont="1"/>
    <xf numFmtId="164" fontId="36" fillId="0" borderId="12" xfId="0" applyNumberFormat="1" applyFont="1" applyBorder="1"/>
    <xf numFmtId="164" fontId="36" fillId="0" borderId="12" xfId="0" applyNumberFormat="1" applyFont="1" applyBorder="1" applyAlignment="1">
      <alignment horizontal="right"/>
    </xf>
    <xf numFmtId="164" fontId="36" fillId="0" borderId="2" xfId="0" applyNumberFormat="1" applyFont="1" applyBorder="1" applyAlignment="1">
      <alignment horizontal="right"/>
    </xf>
    <xf numFmtId="164" fontId="36" fillId="0" borderId="0" xfId="0" applyNumberFormat="1" applyFont="1" applyAlignment="1">
      <alignment horizontal="right"/>
    </xf>
    <xf numFmtId="0" fontId="39" fillId="0" borderId="0" xfId="0" applyFont="1"/>
    <xf numFmtId="0" fontId="39" fillId="0" borderId="0" xfId="0" applyFont="1" applyAlignment="1">
      <alignment vertical="center"/>
    </xf>
    <xf numFmtId="0" fontId="35" fillId="0" borderId="0" xfId="0" applyFont="1" applyAlignment="1">
      <alignment vertical="center"/>
    </xf>
    <xf numFmtId="3" fontId="8" fillId="0" borderId="21" xfId="0" applyNumberFormat="1" applyFont="1" applyBorder="1" applyAlignment="1">
      <alignment vertical="center"/>
    </xf>
    <xf numFmtId="3" fontId="8" fillId="0" borderId="17" xfId="0" applyNumberFormat="1" applyFont="1" applyBorder="1" applyAlignment="1">
      <alignment vertical="center"/>
    </xf>
    <xf numFmtId="0" fontId="7" fillId="0" borderId="10" xfId="0" applyFont="1" applyBorder="1" applyAlignment="1">
      <alignment horizontal="center" vertical="center"/>
    </xf>
    <xf numFmtId="0" fontId="7" fillId="0" borderId="23" xfId="0" applyFont="1" applyBorder="1" applyAlignment="1">
      <alignment horizontal="center" vertical="center"/>
    </xf>
    <xf numFmtId="0" fontId="7" fillId="0" borderId="10" xfId="0" applyFont="1" applyBorder="1" applyAlignment="1">
      <alignment horizontal="center" vertical="center" wrapText="1"/>
    </xf>
    <xf numFmtId="0" fontId="35" fillId="0" borderId="0" xfId="0" applyFont="1" applyAlignment="1">
      <alignment horizontal="left"/>
    </xf>
    <xf numFmtId="166" fontId="35" fillId="0" borderId="0" xfId="0" applyNumberFormat="1" applyFont="1"/>
    <xf numFmtId="0" fontId="26" fillId="0" borderId="11" xfId="1" applyFont="1" applyBorder="1" applyAlignment="1">
      <alignment vertical="center"/>
    </xf>
    <xf numFmtId="3" fontId="16" fillId="0" borderId="23" xfId="1" applyNumberFormat="1" applyFont="1" applyBorder="1"/>
    <xf numFmtId="3" fontId="16" fillId="0" borderId="5" xfId="1" applyNumberFormat="1" applyFont="1" applyBorder="1"/>
    <xf numFmtId="3" fontId="26" fillId="0" borderId="11" xfId="1" applyNumberFormat="1" applyFont="1" applyBorder="1" applyAlignment="1">
      <alignment vertical="center"/>
    </xf>
    <xf numFmtId="3" fontId="26" fillId="0" borderId="0" xfId="1" applyNumberFormat="1" applyFont="1" applyAlignment="1">
      <alignment vertical="center"/>
    </xf>
    <xf numFmtId="3" fontId="17" fillId="0" borderId="24" xfId="1" applyNumberFormat="1" applyFont="1" applyBorder="1" applyAlignment="1">
      <alignment horizontal="right" vertical="center"/>
    </xf>
    <xf numFmtId="3" fontId="17" fillId="0" borderId="7" xfId="1" applyNumberFormat="1" applyFont="1" applyBorder="1" applyAlignment="1">
      <alignment vertical="center"/>
    </xf>
    <xf numFmtId="3" fontId="17" fillId="0" borderId="26" xfId="1" applyNumberFormat="1" applyFont="1" applyBorder="1" applyAlignment="1">
      <alignment horizontal="right" vertical="center"/>
    </xf>
    <xf numFmtId="3" fontId="17" fillId="0" borderId="8" xfId="1" applyNumberFormat="1" applyFont="1" applyBorder="1" applyAlignment="1">
      <alignment vertical="center"/>
    </xf>
    <xf numFmtId="0" fontId="19" fillId="0" borderId="0" xfId="0" applyFont="1"/>
    <xf numFmtId="0" fontId="7" fillId="0" borderId="1" xfId="0" applyFont="1" applyBorder="1" applyAlignment="1">
      <alignment horizontal="center"/>
    </xf>
    <xf numFmtId="0" fontId="8" fillId="0" borderId="9" xfId="0" applyFont="1" applyBorder="1"/>
    <xf numFmtId="0" fontId="8" fillId="0" borderId="11" xfId="0" applyFont="1" applyBorder="1"/>
    <xf numFmtId="0" fontId="8" fillId="0" borderId="16" xfId="0" applyFont="1" applyBorder="1"/>
    <xf numFmtId="0" fontId="7" fillId="0" borderId="10" xfId="0" applyFont="1" applyBorder="1" applyAlignment="1">
      <alignment horizontal="center"/>
    </xf>
    <xf numFmtId="0" fontId="7" fillId="0" borderId="0" xfId="0" applyFont="1"/>
    <xf numFmtId="0" fontId="8" fillId="0" borderId="0" xfId="13" applyFont="1"/>
    <xf numFmtId="0" fontId="7" fillId="0" borderId="0" xfId="13" applyFont="1"/>
    <xf numFmtId="0" fontId="16" fillId="0" borderId="0" xfId="2" applyFont="1"/>
    <xf numFmtId="164" fontId="8" fillId="0" borderId="21" xfId="0" applyNumberFormat="1" applyFont="1" applyBorder="1"/>
    <xf numFmtId="0" fontId="7" fillId="0" borderId="0" xfId="14" applyFont="1" applyAlignment="1">
      <alignment vertical="center"/>
    </xf>
    <xf numFmtId="0" fontId="8" fillId="0" borderId="0" xfId="14" applyFont="1" applyAlignment="1">
      <alignment vertical="center"/>
    </xf>
    <xf numFmtId="0" fontId="8" fillId="0" borderId="0" xfId="14" applyFont="1"/>
    <xf numFmtId="3" fontId="8" fillId="0" borderId="0" xfId="14" applyNumberFormat="1" applyFont="1" applyAlignment="1">
      <alignment vertical="center"/>
    </xf>
    <xf numFmtId="164" fontId="8" fillId="0" borderId="0" xfId="14" applyNumberFormat="1" applyFont="1" applyAlignment="1">
      <alignment vertical="center"/>
    </xf>
    <xf numFmtId="0" fontId="7" fillId="0" borderId="3" xfId="14" applyFont="1" applyBorder="1" applyAlignment="1">
      <alignment horizontal="center" vertical="center"/>
    </xf>
    <xf numFmtId="0" fontId="7" fillId="0" borderId="5" xfId="14" applyFont="1" applyBorder="1" applyAlignment="1">
      <alignment vertical="center"/>
    </xf>
    <xf numFmtId="3" fontId="7" fillId="0" borderId="5" xfId="14" applyNumberFormat="1" applyFont="1" applyBorder="1" applyAlignment="1">
      <alignment vertical="center"/>
    </xf>
    <xf numFmtId="164" fontId="7" fillId="0" borderId="5" xfId="14" applyNumberFormat="1" applyFont="1" applyBorder="1" applyAlignment="1">
      <alignment vertical="center"/>
    </xf>
    <xf numFmtId="164" fontId="8" fillId="0" borderId="5" xfId="14" applyNumberFormat="1" applyFont="1" applyBorder="1" applyAlignment="1">
      <alignment vertical="center"/>
    </xf>
    <xf numFmtId="164" fontId="7" fillId="0" borderId="5" xfId="14" applyNumberFormat="1" applyFont="1" applyBorder="1" applyAlignment="1">
      <alignment horizontal="right" vertical="center"/>
    </xf>
    <xf numFmtId="164" fontId="8" fillId="0" borderId="7" xfId="14" applyNumberFormat="1" applyFont="1" applyBorder="1" applyAlignment="1">
      <alignment vertical="center"/>
    </xf>
    <xf numFmtId="164" fontId="7" fillId="0" borderId="7" xfId="14" applyNumberFormat="1" applyFont="1" applyBorder="1" applyAlignment="1">
      <alignment vertical="center"/>
    </xf>
    <xf numFmtId="0" fontId="8" fillId="0" borderId="7" xfId="14" applyFont="1" applyBorder="1" applyAlignment="1">
      <alignment vertical="center"/>
    </xf>
    <xf numFmtId="3" fontId="8" fillId="0" borderId="7" xfId="14" applyNumberFormat="1" applyFont="1" applyBorder="1" applyAlignment="1">
      <alignment vertical="center"/>
    </xf>
    <xf numFmtId="166" fontId="8" fillId="0" borderId="7" xfId="14" applyNumberFormat="1" applyFont="1" applyBorder="1" applyAlignment="1">
      <alignment vertical="center"/>
    </xf>
    <xf numFmtId="166" fontId="8" fillId="0" borderId="0" xfId="14" applyNumberFormat="1" applyFont="1" applyAlignment="1">
      <alignment vertical="center"/>
    </xf>
    <xf numFmtId="0" fontId="8" fillId="0" borderId="8" xfId="14" applyFont="1" applyBorder="1" applyAlignment="1">
      <alignment vertical="center"/>
    </xf>
    <xf numFmtId="3" fontId="8" fillId="0" borderId="8" xfId="14" applyNumberFormat="1" applyFont="1" applyBorder="1" applyAlignment="1">
      <alignment vertical="center"/>
    </xf>
    <xf numFmtId="166" fontId="8" fillId="0" borderId="8" xfId="14" applyNumberFormat="1" applyFont="1" applyBorder="1" applyAlignment="1">
      <alignment vertical="center"/>
    </xf>
    <xf numFmtId="164" fontId="8" fillId="0" borderId="8" xfId="14" applyNumberFormat="1" applyFont="1" applyBorder="1" applyAlignment="1">
      <alignment vertical="center"/>
    </xf>
    <xf numFmtId="0" fontId="7" fillId="0" borderId="0" xfId="14" applyFont="1" applyAlignment="1">
      <alignment horizontal="center" vertical="center"/>
    </xf>
    <xf numFmtId="164" fontId="7" fillId="0" borderId="0" xfId="14" applyNumberFormat="1" applyFont="1" applyAlignment="1">
      <alignment vertical="center"/>
    </xf>
    <xf numFmtId="0" fontId="7" fillId="0" borderId="0" xfId="14" applyFont="1"/>
    <xf numFmtId="164" fontId="8" fillId="0" borderId="0" xfId="14" applyNumberFormat="1" applyFont="1"/>
    <xf numFmtId="168" fontId="8" fillId="0" borderId="0" xfId="15" applyNumberFormat="1" applyFont="1"/>
    <xf numFmtId="0" fontId="8" fillId="0" borderId="0" xfId="14" applyFont="1" applyAlignment="1">
      <alignment horizontal="left"/>
    </xf>
    <xf numFmtId="0" fontId="19" fillId="0" borderId="0" xfId="13" applyFont="1"/>
    <xf numFmtId="0" fontId="23" fillId="0" borderId="0" xfId="2" applyFont="1" applyAlignment="1">
      <alignment vertical="center"/>
    </xf>
    <xf numFmtId="0" fontId="23" fillId="0" borderId="0" xfId="2" applyFont="1"/>
    <xf numFmtId="0" fontId="23" fillId="0" borderId="0" xfId="2" applyFont="1" applyFill="1"/>
    <xf numFmtId="0" fontId="23" fillId="0" borderId="0" xfId="2" applyFont="1" applyAlignment="1">
      <alignment horizontal="left" vertical="center"/>
    </xf>
    <xf numFmtId="0" fontId="7" fillId="0" borderId="0" xfId="17" applyFont="1"/>
    <xf numFmtId="0" fontId="1" fillId="0" borderId="0" xfId="17"/>
    <xf numFmtId="0" fontId="8" fillId="0" borderId="0" xfId="17" applyFont="1"/>
    <xf numFmtId="0" fontId="7" fillId="0" borderId="1" xfId="0" applyFont="1" applyBorder="1" applyAlignment="1">
      <alignment horizontal="center" vertical="center"/>
    </xf>
    <xf numFmtId="0" fontId="7" fillId="0" borderId="2" xfId="0" applyFont="1" applyBorder="1" applyAlignment="1">
      <alignment horizontal="center" vertical="center"/>
    </xf>
    <xf numFmtId="0" fontId="7" fillId="0" borderId="0" xfId="0" applyFont="1" applyAlignment="1">
      <alignment horizontal="center" vertical="center" wrapText="1"/>
    </xf>
    <xf numFmtId="0" fontId="17" fillId="0" borderId="0" xfId="0" applyFont="1"/>
    <xf numFmtId="0" fontId="8" fillId="0" borderId="0" xfId="1" applyFont="1" applyAlignment="1">
      <alignment horizontal="left" vertical="center" wrapText="1"/>
    </xf>
    <xf numFmtId="0" fontId="8" fillId="0" borderId="0" xfId="1" applyFont="1" applyAlignment="1">
      <alignment horizontal="left" vertical="center"/>
    </xf>
    <xf numFmtId="0" fontId="7" fillId="0" borderId="10" xfId="1" applyFont="1" applyBorder="1" applyAlignment="1">
      <alignment horizontal="center" vertical="center" wrapText="1"/>
    </xf>
    <xf numFmtId="0" fontId="7" fillId="0" borderId="10" xfId="1" applyFont="1" applyBorder="1" applyAlignment="1">
      <alignment horizontal="center" vertical="center"/>
    </xf>
    <xf numFmtId="0" fontId="7" fillId="0" borderId="4" xfId="1" applyFont="1" applyBorder="1" applyAlignment="1">
      <alignment horizontal="center" vertical="center" wrapText="1"/>
    </xf>
    <xf numFmtId="0" fontId="7" fillId="0" borderId="3" xfId="1" applyFont="1" applyBorder="1" applyAlignment="1">
      <alignment horizontal="center" vertical="center" wrapText="1"/>
    </xf>
    <xf numFmtId="0" fontId="10" fillId="0" borderId="0" xfId="1" applyFont="1" applyAlignment="1">
      <alignment horizontal="left" vertical="center" wrapText="1"/>
    </xf>
    <xf numFmtId="0" fontId="10" fillId="0" borderId="10" xfId="1" applyFont="1" applyBorder="1" applyAlignment="1">
      <alignment horizontal="center" vertical="center" wrapText="1"/>
    </xf>
    <xf numFmtId="0" fontId="36" fillId="0" borderId="0" xfId="0" applyFont="1" applyAlignment="1">
      <alignment horizontal="left" wrapText="1"/>
    </xf>
    <xf numFmtId="0" fontId="37" fillId="0" borderId="10" xfId="0" applyFont="1" applyBorder="1" applyAlignment="1">
      <alignment horizontal="center" vertical="center"/>
    </xf>
    <xf numFmtId="0" fontId="37" fillId="0" borderId="22" xfId="0" applyFont="1" applyBorder="1" applyAlignment="1">
      <alignment horizontal="center" vertical="center"/>
    </xf>
    <xf numFmtId="0" fontId="17" fillId="0" borderId="0" xfId="1" applyFont="1" applyAlignment="1">
      <alignment horizontal="left" vertical="center"/>
    </xf>
    <xf numFmtId="0" fontId="16" fillId="0" borderId="1" xfId="1" applyFont="1" applyBorder="1" applyAlignment="1">
      <alignment horizontal="center" vertical="center" wrapText="1"/>
    </xf>
    <xf numFmtId="0" fontId="27" fillId="0" borderId="11" xfId="1" applyFont="1" applyBorder="1" applyAlignment="1">
      <alignment vertical="center"/>
    </xf>
    <xf numFmtId="0" fontId="16" fillId="0" borderId="3" xfId="1" applyFont="1" applyBorder="1" applyAlignment="1">
      <alignment horizontal="center" vertical="center"/>
    </xf>
    <xf numFmtId="0" fontId="16" fillId="0" borderId="4" xfId="1" applyFont="1" applyBorder="1" applyAlignment="1">
      <alignment horizontal="center" vertical="center" wrapText="1"/>
    </xf>
    <xf numFmtId="0" fontId="16" fillId="0" borderId="5" xfId="1" applyFont="1" applyBorder="1" applyAlignment="1">
      <alignment horizontal="center" vertical="center" wrapText="1"/>
    </xf>
    <xf numFmtId="0" fontId="16" fillId="0" borderId="6" xfId="1" applyFont="1" applyBorder="1" applyAlignment="1">
      <alignment horizontal="center" vertical="center" wrapText="1"/>
    </xf>
    <xf numFmtId="0" fontId="16" fillId="0" borderId="3" xfId="1" applyFont="1" applyBorder="1" applyAlignment="1">
      <alignment horizontal="center" vertical="center" wrapText="1"/>
    </xf>
    <xf numFmtId="0" fontId="27" fillId="0" borderId="3" xfId="1" applyFont="1" applyBorder="1" applyAlignment="1">
      <alignment vertical="center"/>
    </xf>
    <xf numFmtId="49" fontId="17" fillId="0" borderId="0" xfId="1" applyNumberFormat="1" applyFont="1" applyAlignment="1">
      <alignment horizontal="left" vertical="center" wrapText="1"/>
    </xf>
    <xf numFmtId="49" fontId="17" fillId="0" borderId="0" xfId="1" applyNumberFormat="1" applyFont="1" applyAlignment="1">
      <alignment horizontal="left" vertical="center"/>
    </xf>
    <xf numFmtId="0" fontId="17" fillId="0" borderId="0" xfId="1" applyFont="1" applyAlignment="1">
      <alignment horizontal="left" vertical="center" wrapText="1"/>
    </xf>
    <xf numFmtId="0" fontId="17" fillId="0" borderId="11" xfId="1" applyFont="1" applyBorder="1" applyAlignment="1">
      <alignment vertical="center"/>
    </xf>
    <xf numFmtId="0" fontId="17" fillId="0" borderId="28" xfId="1" applyFont="1" applyBorder="1" applyAlignment="1">
      <alignment vertical="center"/>
    </xf>
    <xf numFmtId="0" fontId="16" fillId="0" borderId="20" xfId="3" applyFont="1" applyBorder="1" applyAlignment="1">
      <alignment horizontal="center" vertical="center" wrapText="1"/>
    </xf>
    <xf numFmtId="0" fontId="16" fillId="0" borderId="21" xfId="3" applyFont="1" applyBorder="1" applyAlignment="1">
      <alignment horizontal="center" vertical="center" wrapText="1"/>
    </xf>
    <xf numFmtId="0" fontId="16" fillId="0" borderId="17" xfId="3" applyFont="1" applyBorder="1" applyAlignment="1">
      <alignment horizontal="center" vertical="center" wrapText="1"/>
    </xf>
    <xf numFmtId="0" fontId="16" fillId="0" borderId="4" xfId="1" applyFont="1" applyBorder="1" applyAlignment="1">
      <alignment horizontal="center" vertical="center"/>
    </xf>
    <xf numFmtId="0" fontId="16" fillId="0" borderId="5" xfId="1" applyFont="1" applyBorder="1" applyAlignment="1">
      <alignment horizontal="center" vertical="center"/>
    </xf>
    <xf numFmtId="0" fontId="16" fillId="0" borderId="6" xfId="1" applyFont="1" applyBorder="1" applyAlignment="1">
      <alignment horizontal="center" vertical="center"/>
    </xf>
    <xf numFmtId="0" fontId="16" fillId="0" borderId="1" xfId="6" applyFont="1" applyBorder="1" applyAlignment="1">
      <alignment horizontal="center" vertical="center" wrapText="1"/>
    </xf>
    <xf numFmtId="0" fontId="9" fillId="0" borderId="11" xfId="6" applyFont="1" applyBorder="1"/>
    <xf numFmtId="0" fontId="9" fillId="0" borderId="16" xfId="6" applyFont="1" applyBorder="1"/>
    <xf numFmtId="0" fontId="16" fillId="0" borderId="3" xfId="6" applyFont="1" applyBorder="1" applyAlignment="1">
      <alignment horizontal="center" vertical="center" wrapText="1"/>
    </xf>
    <xf numFmtId="0" fontId="16" fillId="0" borderId="22" xfId="1" applyFont="1" applyBorder="1" applyAlignment="1">
      <alignment horizontal="center" vertical="center" wrapText="1"/>
    </xf>
    <xf numFmtId="0" fontId="27" fillId="0" borderId="25" xfId="1" applyFont="1" applyBorder="1" applyAlignment="1">
      <alignment vertical="center"/>
    </xf>
    <xf numFmtId="0" fontId="27" fillId="0" borderId="36" xfId="1" applyFont="1" applyBorder="1" applyAlignment="1">
      <alignment vertical="center"/>
    </xf>
    <xf numFmtId="0" fontId="16" fillId="0" borderId="23" xfId="1" applyFont="1" applyBorder="1" applyAlignment="1">
      <alignment horizontal="center" vertical="center" wrapText="1"/>
    </xf>
    <xf numFmtId="0" fontId="16" fillId="0" borderId="14" xfId="1" applyFont="1" applyBorder="1" applyAlignment="1">
      <alignment horizontal="center" vertical="center" wrapText="1"/>
    </xf>
    <xf numFmtId="0" fontId="16" fillId="0" borderId="15" xfId="1" applyFont="1" applyBorder="1" applyAlignment="1">
      <alignment horizontal="center" vertical="center" wrapText="1"/>
    </xf>
    <xf numFmtId="0" fontId="16" fillId="0" borderId="35" xfId="1" applyFont="1" applyBorder="1" applyAlignment="1">
      <alignment horizontal="center" vertical="center" wrapText="1"/>
    </xf>
    <xf numFmtId="0" fontId="17" fillId="0" borderId="3" xfId="1" applyFont="1" applyBorder="1" applyAlignment="1">
      <alignment vertical="center"/>
    </xf>
    <xf numFmtId="0" fontId="10" fillId="0" borderId="3" xfId="1" applyFont="1" applyBorder="1" applyAlignment="1">
      <alignment horizontal="center" vertical="center" wrapText="1"/>
    </xf>
    <xf numFmtId="0" fontId="8" fillId="0" borderId="0" xfId="1" applyFont="1" applyAlignment="1">
      <alignment horizontal="left" vertical="top" wrapText="1"/>
    </xf>
    <xf numFmtId="0" fontId="9" fillId="0" borderId="3" xfId="1" applyFont="1" applyBorder="1"/>
    <xf numFmtId="0" fontId="9" fillId="0" borderId="11" xfId="1" applyFont="1" applyBorder="1"/>
    <xf numFmtId="0" fontId="9" fillId="0" borderId="16" xfId="1" applyFont="1" applyBorder="1"/>
    <xf numFmtId="0" fontId="17" fillId="0" borderId="0" xfId="6" applyFont="1" applyAlignment="1">
      <alignment horizontal="left" vertical="center"/>
    </xf>
    <xf numFmtId="0" fontId="9" fillId="0" borderId="3" xfId="6" applyFont="1" applyBorder="1"/>
    <xf numFmtId="0" fontId="16" fillId="0" borderId="3" xfId="6" applyFont="1" applyBorder="1" applyAlignment="1">
      <alignment horizontal="center" vertical="center"/>
    </xf>
    <xf numFmtId="0" fontId="17" fillId="0" borderId="0" xfId="6" applyFont="1" applyAlignment="1">
      <alignment horizontal="left"/>
    </xf>
    <xf numFmtId="0" fontId="17" fillId="0" borderId="3" xfId="6" applyFont="1" applyBorder="1"/>
    <xf numFmtId="0" fontId="16" fillId="0" borderId="4" xfId="6" applyFont="1" applyBorder="1" applyAlignment="1">
      <alignment horizontal="center" vertical="center" wrapText="1"/>
    </xf>
    <xf numFmtId="0" fontId="16" fillId="0" borderId="5" xfId="6" applyFont="1" applyBorder="1" applyAlignment="1">
      <alignment horizontal="center" vertical="center" wrapText="1"/>
    </xf>
    <xf numFmtId="0" fontId="16" fillId="0" borderId="6" xfId="6" applyFont="1" applyBorder="1" applyAlignment="1">
      <alignment horizontal="center" vertical="center" wrapText="1"/>
    </xf>
    <xf numFmtId="0" fontId="16" fillId="0" borderId="3" xfId="7" applyFont="1" applyBorder="1" applyAlignment="1">
      <alignment horizontal="center" vertical="center" wrapText="1"/>
    </xf>
    <xf numFmtId="0" fontId="12" fillId="0" borderId="0" xfId="6" applyFont="1" applyAlignment="1">
      <alignment horizontal="left" vertical="center"/>
    </xf>
    <xf numFmtId="0" fontId="8" fillId="0" borderId="0" xfId="6" applyFont="1" applyAlignment="1">
      <alignment horizontal="left" vertical="center"/>
    </xf>
    <xf numFmtId="0" fontId="7" fillId="0" borderId="3" xfId="6" applyFont="1" applyBorder="1" applyAlignment="1">
      <alignment horizontal="center" vertical="center" wrapText="1"/>
    </xf>
    <xf numFmtId="0" fontId="27" fillId="0" borderId="3" xfId="6" applyFont="1" applyBorder="1" applyAlignment="1">
      <alignment vertical="center"/>
    </xf>
    <xf numFmtId="0" fontId="10" fillId="0" borderId="3" xfId="7" applyFont="1" applyBorder="1" applyAlignment="1">
      <alignment horizontal="center" vertical="center" wrapText="1"/>
    </xf>
    <xf numFmtId="0" fontId="7" fillId="0" borderId="3" xfId="7" applyFont="1" applyBorder="1" applyAlignment="1">
      <alignment horizontal="center" vertical="center" wrapText="1"/>
    </xf>
    <xf numFmtId="0" fontId="12" fillId="0" borderId="0" xfId="7" applyFont="1" applyAlignment="1">
      <alignment horizontal="left" vertical="center"/>
    </xf>
    <xf numFmtId="0" fontId="8" fillId="0" borderId="0" xfId="6" applyFont="1" applyAlignment="1">
      <alignment horizontal="left" vertical="center" wrapText="1"/>
    </xf>
    <xf numFmtId="0" fontId="12" fillId="0" borderId="0" xfId="6" applyFont="1" applyAlignment="1">
      <alignment vertical="center"/>
    </xf>
    <xf numFmtId="0" fontId="10" fillId="0" borderId="3" xfId="6" applyFont="1" applyBorder="1" applyAlignment="1">
      <alignment horizontal="center" vertical="center" wrapText="1"/>
    </xf>
    <xf numFmtId="0" fontId="10" fillId="0" borderId="3" xfId="6" applyFont="1" applyBorder="1" applyAlignment="1">
      <alignment horizontal="center" vertical="center"/>
    </xf>
    <xf numFmtId="0" fontId="10" fillId="0" borderId="0" xfId="6" applyFont="1" applyAlignment="1">
      <alignment vertical="center"/>
    </xf>
    <xf numFmtId="0" fontId="17" fillId="0" borderId="3" xfId="6" applyFont="1" applyBorder="1" applyAlignment="1">
      <alignment vertical="center"/>
    </xf>
    <xf numFmtId="0" fontId="8" fillId="0" borderId="0" xfId="6" applyFont="1" applyAlignment="1">
      <alignment vertical="center" wrapText="1"/>
    </xf>
    <xf numFmtId="0" fontId="7" fillId="0" borderId="4" xfId="6" applyFont="1" applyBorder="1" applyAlignment="1">
      <alignment horizontal="center" vertical="center"/>
    </xf>
    <xf numFmtId="0" fontId="7" fillId="0" borderId="5" xfId="6" applyFont="1" applyBorder="1" applyAlignment="1">
      <alignment horizontal="center" vertical="center"/>
    </xf>
    <xf numFmtId="0" fontId="7" fillId="0" borderId="6" xfId="6" applyFont="1" applyBorder="1" applyAlignment="1">
      <alignment horizontal="center" vertical="center"/>
    </xf>
    <xf numFmtId="0" fontId="7" fillId="0" borderId="33" xfId="6" applyFont="1" applyBorder="1" applyAlignment="1">
      <alignment horizontal="center" vertical="center" wrapText="1"/>
    </xf>
    <xf numFmtId="0" fontId="7" fillId="0" borderId="31" xfId="6" applyFont="1" applyBorder="1" applyAlignment="1">
      <alignment horizontal="center" vertical="center" wrapText="1"/>
    </xf>
    <xf numFmtId="0" fontId="17" fillId="0" borderId="0" xfId="9" applyFont="1" applyAlignment="1">
      <alignment horizontal="left" vertical="center"/>
    </xf>
    <xf numFmtId="0" fontId="16" fillId="0" borderId="33" xfId="9" applyFont="1" applyBorder="1" applyAlignment="1">
      <alignment horizontal="center" vertical="center" wrapText="1"/>
    </xf>
    <xf numFmtId="0" fontId="16" fillId="0" borderId="34" xfId="9" applyFont="1" applyBorder="1" applyAlignment="1">
      <alignment horizontal="center" vertical="center" wrapText="1"/>
    </xf>
    <xf numFmtId="0" fontId="16" fillId="0" borderId="31" xfId="9" applyFont="1" applyBorder="1" applyAlignment="1">
      <alignment horizontal="center" vertical="center" wrapText="1"/>
    </xf>
    <xf numFmtId="0" fontId="16" fillId="0" borderId="3" xfId="9" applyFont="1" applyBorder="1" applyAlignment="1">
      <alignment horizontal="center" vertical="center"/>
    </xf>
    <xf numFmtId="0" fontId="16" fillId="0" borderId="3" xfId="9" applyFont="1" applyBorder="1" applyAlignment="1">
      <alignment horizontal="center" vertical="center" wrapText="1"/>
    </xf>
    <xf numFmtId="0" fontId="17" fillId="0" borderId="0" xfId="9" applyFont="1" applyAlignment="1">
      <alignment horizontal="left" vertical="center" wrapText="1"/>
    </xf>
    <xf numFmtId="0" fontId="8" fillId="0" borderId="0" xfId="9" applyFont="1" applyAlignment="1">
      <alignment horizontal="left" vertical="center"/>
    </xf>
    <xf numFmtId="0" fontId="16" fillId="0" borderId="4" xfId="9" applyFont="1" applyBorder="1" applyAlignment="1">
      <alignment horizontal="center" vertical="center"/>
    </xf>
    <xf numFmtId="0" fontId="16" fillId="0" borderId="5" xfId="9" applyFont="1" applyBorder="1" applyAlignment="1">
      <alignment horizontal="center" vertical="center"/>
    </xf>
    <xf numFmtId="0" fontId="16" fillId="0" borderId="6" xfId="9" applyFont="1" applyBorder="1" applyAlignment="1">
      <alignment horizontal="center" vertical="center"/>
    </xf>
    <xf numFmtId="0" fontId="17" fillId="0" borderId="0" xfId="9" applyFont="1" applyAlignment="1">
      <alignment vertical="center"/>
    </xf>
    <xf numFmtId="0" fontId="7" fillId="0" borderId="22" xfId="9" applyFont="1" applyBorder="1" applyAlignment="1">
      <alignment horizontal="center" vertical="center" wrapText="1"/>
    </xf>
    <xf numFmtId="0" fontId="7" fillId="0" borderId="36" xfId="9" applyFont="1" applyBorder="1" applyAlignment="1">
      <alignment horizontal="center" vertical="center" wrapText="1"/>
    </xf>
    <xf numFmtId="0" fontId="7" fillId="0" borderId="41" xfId="9" applyFont="1" applyBorder="1" applyAlignment="1">
      <alignment horizontal="center" vertical="center" wrapText="1"/>
    </xf>
    <xf numFmtId="0" fontId="7" fillId="0" borderId="18" xfId="9" applyFont="1" applyBorder="1" applyAlignment="1">
      <alignment horizontal="center" vertical="center" wrapText="1"/>
    </xf>
    <xf numFmtId="0" fontId="7" fillId="0" borderId="3" xfId="9" applyFont="1" applyBorder="1" applyAlignment="1">
      <alignment horizontal="center" vertical="center" wrapText="1"/>
    </xf>
    <xf numFmtId="0" fontId="8" fillId="0" borderId="0" xfId="9" applyFont="1" applyAlignment="1">
      <alignment horizontal="left" vertical="center" wrapText="1"/>
    </xf>
    <xf numFmtId="0" fontId="7" fillId="0" borderId="10" xfId="9" applyFont="1" applyBorder="1" applyAlignment="1">
      <alignment horizontal="center" vertical="center" wrapText="1"/>
    </xf>
    <xf numFmtId="0" fontId="7" fillId="0" borderId="3" xfId="9" applyFont="1" applyBorder="1" applyAlignment="1">
      <alignment horizontal="center" vertical="center"/>
    </xf>
    <xf numFmtId="0" fontId="7" fillId="0" borderId="1" xfId="9" applyFont="1" applyBorder="1" applyAlignment="1">
      <alignment horizontal="center" vertical="center" wrapText="1"/>
    </xf>
    <xf numFmtId="0" fontId="7" fillId="0" borderId="16" xfId="9" applyFont="1" applyBorder="1" applyAlignment="1">
      <alignment horizontal="center" vertical="center" wrapText="1"/>
    </xf>
    <xf numFmtId="0" fontId="7" fillId="0" borderId="23" xfId="9" applyFont="1" applyBorder="1" applyAlignment="1">
      <alignment horizontal="center" vertical="center"/>
    </xf>
    <xf numFmtId="0" fontId="7" fillId="0" borderId="15" xfId="9" applyFont="1" applyBorder="1" applyAlignment="1">
      <alignment horizontal="center" vertical="center"/>
    </xf>
    <xf numFmtId="0" fontId="8" fillId="0" borderId="0" xfId="9" applyFont="1" applyAlignment="1">
      <alignment vertical="center"/>
    </xf>
    <xf numFmtId="0" fontId="7" fillId="0" borderId="14" xfId="9" applyFont="1" applyBorder="1" applyAlignment="1">
      <alignment horizontal="center" vertical="center"/>
    </xf>
    <xf numFmtId="0" fontId="7" fillId="0" borderId="33" xfId="9" applyFont="1" applyBorder="1" applyAlignment="1">
      <alignment horizontal="center" vertical="center" wrapText="1"/>
    </xf>
    <xf numFmtId="0" fontId="7" fillId="0" borderId="31" xfId="9" applyFont="1" applyBorder="1" applyAlignment="1">
      <alignment horizontal="center" vertical="center" wrapText="1"/>
    </xf>
    <xf numFmtId="0" fontId="8" fillId="0" borderId="0" xfId="14" applyFont="1" applyAlignment="1">
      <alignment horizontal="left" vertical="center" wrapText="1"/>
    </xf>
    <xf numFmtId="0" fontId="7" fillId="0" borderId="3" xfId="14" applyFont="1" applyBorder="1" applyAlignment="1">
      <alignment horizontal="center" vertical="center" wrapText="1"/>
    </xf>
    <xf numFmtId="0" fontId="7" fillId="0" borderId="3" xfId="14" applyFont="1" applyBorder="1" applyAlignment="1">
      <alignment horizontal="center" vertical="center"/>
    </xf>
    <xf numFmtId="0" fontId="7" fillId="0" borderId="33" xfId="14" applyFont="1" applyBorder="1" applyAlignment="1">
      <alignment horizontal="center" vertical="center"/>
    </xf>
    <xf numFmtId="0" fontId="7" fillId="0" borderId="31" xfId="14" applyFont="1" applyBorder="1" applyAlignment="1">
      <alignment horizontal="center" vertical="center"/>
    </xf>
    <xf numFmtId="0" fontId="7" fillId="0" borderId="3" xfId="11" applyFont="1" applyBorder="1" applyAlignment="1">
      <alignment horizontal="center" vertical="center" wrapText="1"/>
    </xf>
    <xf numFmtId="0" fontId="10" fillId="0" borderId="4" xfId="11" applyFont="1" applyBorder="1" applyAlignment="1">
      <alignment horizontal="center" vertical="center" wrapText="1"/>
    </xf>
    <xf numFmtId="0" fontId="10" fillId="0" borderId="5" xfId="11" applyFont="1" applyBorder="1" applyAlignment="1">
      <alignment horizontal="center" vertical="center" wrapText="1"/>
    </xf>
    <xf numFmtId="0" fontId="10" fillId="0" borderId="6" xfId="11" applyFont="1" applyBorder="1" applyAlignment="1">
      <alignment horizontal="center" vertical="center" wrapText="1"/>
    </xf>
    <xf numFmtId="0" fontId="10" fillId="0" borderId="33" xfId="11" applyFont="1" applyBorder="1" applyAlignment="1">
      <alignment horizontal="center" vertical="center" wrapText="1"/>
    </xf>
    <xf numFmtId="0" fontId="10" fillId="0" borderId="31" xfId="11" applyFont="1" applyBorder="1" applyAlignment="1">
      <alignment horizontal="center" vertical="center" wrapText="1"/>
    </xf>
    <xf numFmtId="0" fontId="8" fillId="0" borderId="0" xfId="14" applyFont="1" applyAlignment="1">
      <alignment horizontal="center"/>
    </xf>
    <xf numFmtId="0" fontId="34" fillId="0" borderId="33" xfId="9" applyFont="1" applyBorder="1" applyAlignment="1">
      <alignment horizontal="center" vertical="center" wrapText="1"/>
    </xf>
    <xf numFmtId="0" fontId="34" fillId="0" borderId="34" xfId="9" applyFont="1" applyBorder="1" applyAlignment="1">
      <alignment horizontal="center" vertical="center" wrapText="1"/>
    </xf>
    <xf numFmtId="0" fontId="34" fillId="0" borderId="31" xfId="9" applyFont="1" applyBorder="1" applyAlignment="1">
      <alignment horizontal="center" vertical="center" wrapText="1"/>
    </xf>
    <xf numFmtId="0" fontId="7" fillId="0" borderId="34" xfId="9" applyFont="1" applyBorder="1" applyAlignment="1">
      <alignment horizontal="center" vertical="center" wrapText="1"/>
    </xf>
    <xf numFmtId="0" fontId="8" fillId="0" borderId="0" xfId="9" applyFont="1" applyAlignment="1">
      <alignment horizontal="left"/>
    </xf>
    <xf numFmtId="0" fontId="12" fillId="0" borderId="0" xfId="1" applyFont="1" applyFill="1" applyAlignment="1">
      <alignment horizontal="left" vertical="center"/>
    </xf>
    <xf numFmtId="0" fontId="8" fillId="0" borderId="0" xfId="1" applyFont="1" applyFill="1"/>
    <xf numFmtId="0" fontId="11" fillId="0" borderId="0" xfId="1" applyFont="1" applyFill="1" applyAlignment="1">
      <alignment horizontal="left" vertical="center"/>
    </xf>
    <xf numFmtId="0" fontId="11" fillId="0" borderId="0" xfId="1" applyFont="1" applyFill="1"/>
    <xf numFmtId="0" fontId="7" fillId="0" borderId="9" xfId="0" applyFont="1" applyFill="1" applyBorder="1" applyAlignment="1">
      <alignment horizontal="center" vertical="center" wrapText="1"/>
    </xf>
    <xf numFmtId="0" fontId="7" fillId="0" borderId="4" xfId="0" applyFont="1" applyFill="1" applyBorder="1" applyAlignment="1">
      <alignment horizontal="center" vertical="center" wrapText="1"/>
    </xf>
    <xf numFmtId="0" fontId="7" fillId="0" borderId="5" xfId="0" applyFont="1" applyFill="1" applyBorder="1" applyAlignment="1">
      <alignment horizontal="center" vertical="center" wrapText="1"/>
    </xf>
    <xf numFmtId="0" fontId="7" fillId="0" borderId="6" xfId="0" applyFont="1" applyFill="1" applyBorder="1" applyAlignment="1">
      <alignment horizontal="center" vertical="center" wrapText="1"/>
    </xf>
    <xf numFmtId="0" fontId="7" fillId="0" borderId="24" xfId="0" applyFont="1" applyFill="1" applyBorder="1" applyAlignment="1">
      <alignment horizontal="center" vertical="center"/>
    </xf>
    <xf numFmtId="0" fontId="7" fillId="0" borderId="7" xfId="0" applyFont="1" applyFill="1" applyBorder="1" applyAlignment="1">
      <alignment horizontal="center" vertical="center"/>
    </xf>
    <xf numFmtId="0" fontId="7" fillId="0" borderId="43" xfId="0" applyFont="1" applyFill="1" applyBorder="1" applyAlignment="1">
      <alignment horizontal="center" vertical="center"/>
    </xf>
    <xf numFmtId="0" fontId="10" fillId="0" borderId="0" xfId="1" applyFont="1" applyFill="1" applyAlignment="1">
      <alignment horizontal="center" vertical="center" wrapText="1"/>
    </xf>
    <xf numFmtId="0" fontId="17" fillId="0" borderId="11" xfId="0" applyFont="1" applyFill="1" applyBorder="1"/>
    <xf numFmtId="0" fontId="7" fillId="0" borderId="30" xfId="0" applyFont="1" applyFill="1" applyBorder="1" applyAlignment="1">
      <alignment horizontal="center" vertical="center"/>
    </xf>
    <xf numFmtId="0" fontId="7" fillId="0" borderId="12" xfId="0" applyFont="1" applyFill="1" applyBorder="1" applyAlignment="1">
      <alignment horizontal="center" vertical="center"/>
    </xf>
    <xf numFmtId="0" fontId="7" fillId="0" borderId="13" xfId="0" applyFont="1" applyFill="1" applyBorder="1" applyAlignment="1">
      <alignment horizontal="center" vertical="center"/>
    </xf>
    <xf numFmtId="0" fontId="10" fillId="0" borderId="3" xfId="0" applyFont="1" applyFill="1" applyBorder="1" applyAlignment="1">
      <alignment horizontal="center" vertical="center"/>
    </xf>
    <xf numFmtId="164" fontId="7" fillId="0" borderId="3" xfId="0" applyNumberFormat="1" applyFont="1" applyFill="1" applyBorder="1" applyAlignment="1">
      <alignment horizontal="center" vertical="center" wrapText="1"/>
    </xf>
    <xf numFmtId="0" fontId="7" fillId="0" borderId="38" xfId="0" applyFont="1" applyFill="1" applyBorder="1" applyAlignment="1">
      <alignment horizontal="center" vertical="center" wrapText="1"/>
    </xf>
    <xf numFmtId="0" fontId="7" fillId="0" borderId="27" xfId="0" applyFont="1" applyFill="1" applyBorder="1" applyAlignment="1">
      <alignment horizontal="center" vertical="center" wrapText="1"/>
    </xf>
    <xf numFmtId="0" fontId="7" fillId="0" borderId="22" xfId="0" applyFont="1" applyFill="1" applyBorder="1" applyAlignment="1">
      <alignment horizontal="center" vertical="center" wrapText="1"/>
    </xf>
    <xf numFmtId="0" fontId="17" fillId="0" borderId="28" xfId="0" applyFont="1" applyFill="1" applyBorder="1"/>
    <xf numFmtId="0" fontId="10" fillId="0" borderId="3" xfId="0" applyFont="1" applyFill="1" applyBorder="1" applyAlignment="1">
      <alignment horizontal="center" vertical="center"/>
    </xf>
    <xf numFmtId="0" fontId="7" fillId="0" borderId="3" xfId="0" applyFont="1" applyFill="1" applyBorder="1" applyAlignment="1">
      <alignment horizontal="center" vertical="center"/>
    </xf>
    <xf numFmtId="0" fontId="7" fillId="0" borderId="44" xfId="0" applyFont="1" applyFill="1" applyBorder="1" applyAlignment="1">
      <alignment horizontal="center" vertical="center"/>
    </xf>
    <xf numFmtId="0" fontId="7" fillId="0" borderId="45" xfId="0" applyFont="1" applyFill="1" applyBorder="1" applyAlignment="1">
      <alignment horizontal="center" vertical="center" wrapText="1"/>
    </xf>
    <xf numFmtId="0" fontId="10" fillId="0" borderId="0" xfId="1" applyFont="1" applyFill="1" applyAlignment="1">
      <alignment horizontal="center" vertical="center"/>
    </xf>
    <xf numFmtId="0" fontId="8" fillId="0" borderId="0" xfId="0" applyFont="1" applyFill="1"/>
    <xf numFmtId="172" fontId="8" fillId="0" borderId="0" xfId="0" applyNumberFormat="1" applyFont="1" applyFill="1"/>
    <xf numFmtId="164" fontId="8" fillId="0" borderId="0" xfId="0" applyNumberFormat="1" applyFont="1" applyFill="1"/>
    <xf numFmtId="0" fontId="12" fillId="0" borderId="0" xfId="1" applyFont="1" applyFill="1"/>
    <xf numFmtId="0" fontId="7" fillId="0" borderId="5" xfId="0" applyFont="1" applyFill="1" applyBorder="1" applyAlignment="1">
      <alignment horizontal="center" vertical="center" wrapText="1"/>
    </xf>
    <xf numFmtId="3" fontId="10" fillId="0" borderId="5" xfId="0" applyNumberFormat="1" applyFont="1" applyFill="1" applyBorder="1" applyAlignment="1">
      <alignment horizontal="right" wrapText="1"/>
    </xf>
    <xf numFmtId="164" fontId="10" fillId="0" borderId="5" xfId="0" applyNumberFormat="1" applyFont="1" applyFill="1" applyBorder="1"/>
    <xf numFmtId="164" fontId="10" fillId="0" borderId="5" xfId="0" applyNumberFormat="1" applyFont="1" applyFill="1" applyBorder="1" applyAlignment="1">
      <alignment horizontal="right" vertical="center" wrapText="1"/>
    </xf>
    <xf numFmtId="173" fontId="10" fillId="0" borderId="5" xfId="0" applyNumberFormat="1" applyFont="1" applyFill="1" applyBorder="1" applyAlignment="1">
      <alignment horizontal="right" wrapText="1"/>
    </xf>
    <xf numFmtId="166" fontId="10" fillId="0" borderId="5" xfId="0" applyNumberFormat="1" applyFont="1" applyFill="1" applyBorder="1"/>
    <xf numFmtId="164" fontId="10" fillId="0" borderId="0" xfId="1" applyNumberFormat="1" applyFont="1" applyFill="1"/>
    <xf numFmtId="0" fontId="7" fillId="0" borderId="0" xfId="0" applyFont="1" applyFill="1" applyAlignment="1">
      <alignment horizontal="center" vertical="center" wrapText="1"/>
    </xf>
    <xf numFmtId="3" fontId="10" fillId="0" borderId="0" xfId="0" applyNumberFormat="1" applyFont="1" applyFill="1" applyAlignment="1">
      <alignment horizontal="right" wrapText="1"/>
    </xf>
    <xf numFmtId="164" fontId="10" fillId="0" borderId="7" xfId="0" applyNumberFormat="1" applyFont="1" applyFill="1" applyBorder="1"/>
    <xf numFmtId="164" fontId="10" fillId="0" borderId="7" xfId="0" applyNumberFormat="1" applyFont="1" applyFill="1" applyBorder="1" applyAlignment="1">
      <alignment horizontal="right" vertical="center" wrapText="1"/>
    </xf>
    <xf numFmtId="173" fontId="10" fillId="0" borderId="0" xfId="0" applyNumberFormat="1" applyFont="1" applyFill="1" applyAlignment="1">
      <alignment horizontal="right" wrapText="1"/>
    </xf>
    <xf numFmtId="166" fontId="10" fillId="0" borderId="7" xfId="0" applyNumberFormat="1" applyFont="1" applyFill="1" applyBorder="1"/>
    <xf numFmtId="164" fontId="10" fillId="0" borderId="0" xfId="1" applyNumberFormat="1" applyFont="1" applyFill="1" applyAlignment="1">
      <alignment horizontal="right" vertical="center"/>
    </xf>
    <xf numFmtId="0" fontId="8" fillId="0" borderId="0" xfId="0" applyFont="1" applyFill="1" applyAlignment="1">
      <alignment horizontal="center" vertical="center" wrapText="1"/>
    </xf>
    <xf numFmtId="3" fontId="8" fillId="0" borderId="0" xfId="0" applyNumberFormat="1" applyFont="1" applyFill="1"/>
    <xf numFmtId="164" fontId="7" fillId="0" borderId="0" xfId="0" applyNumberFormat="1" applyFont="1" applyFill="1"/>
    <xf numFmtId="164" fontId="7" fillId="0" borderId="0" xfId="0" applyNumberFormat="1" applyFont="1" applyFill="1" applyAlignment="1">
      <alignment horizontal="right" vertical="center" wrapText="1"/>
    </xf>
    <xf numFmtId="166" fontId="7" fillId="0" borderId="0" xfId="0" applyNumberFormat="1" applyFont="1" applyFill="1"/>
    <xf numFmtId="168" fontId="7" fillId="0" borderId="0" xfId="16" applyNumberFormat="1" applyFont="1" applyFill="1"/>
    <xf numFmtId="164" fontId="21" fillId="0" borderId="0" xfId="0" applyNumberFormat="1" applyFont="1" applyFill="1"/>
    <xf numFmtId="0" fontId="12" fillId="0" borderId="7" xfId="0" applyFont="1" applyFill="1" applyBorder="1"/>
    <xf numFmtId="3" fontId="12" fillId="0" borderId="7" xfId="0" applyNumberFormat="1" applyFont="1" applyFill="1" applyBorder="1" applyAlignment="1">
      <alignment horizontal="right" vertical="center" wrapText="1"/>
    </xf>
    <xf numFmtId="164" fontId="12" fillId="0" borderId="7" xfId="0" applyNumberFormat="1" applyFont="1" applyFill="1" applyBorder="1"/>
    <xf numFmtId="164" fontId="12" fillId="0" borderId="7" xfId="0" applyNumberFormat="1" applyFont="1" applyFill="1" applyBorder="1" applyAlignment="1">
      <alignment horizontal="right" vertical="center" wrapText="1"/>
    </xf>
    <xf numFmtId="3" fontId="12" fillId="0" borderId="7" xfId="0" applyNumberFormat="1" applyFont="1" applyFill="1" applyBorder="1" applyAlignment="1">
      <alignment horizontal="right"/>
    </xf>
    <xf numFmtId="166" fontId="12" fillId="0" borderId="7" xfId="0" applyNumberFormat="1" applyFont="1" applyFill="1" applyBorder="1"/>
    <xf numFmtId="0" fontId="12" fillId="0" borderId="0" xfId="0" applyFont="1" applyFill="1"/>
    <xf numFmtId="3" fontId="12" fillId="0" borderId="0" xfId="0" applyNumberFormat="1" applyFont="1" applyFill="1" applyAlignment="1">
      <alignment horizontal="right" vertical="center" wrapText="1"/>
    </xf>
    <xf numFmtId="164" fontId="12" fillId="0" borderId="0" xfId="0" applyNumberFormat="1" applyFont="1" applyFill="1"/>
    <xf numFmtId="164" fontId="12" fillId="0" borderId="0" xfId="0" applyNumberFormat="1" applyFont="1" applyFill="1" applyAlignment="1">
      <alignment horizontal="right" vertical="center" wrapText="1"/>
    </xf>
    <xf numFmtId="3" fontId="12" fillId="0" borderId="0" xfId="0" applyNumberFormat="1" applyFont="1" applyFill="1" applyAlignment="1">
      <alignment horizontal="right"/>
    </xf>
    <xf numFmtId="166" fontId="12" fillId="0" borderId="0" xfId="0" applyNumberFormat="1" applyFont="1" applyFill="1"/>
    <xf numFmtId="0" fontId="12" fillId="0" borderId="8" xfId="0" applyFont="1" applyFill="1" applyBorder="1"/>
    <xf numFmtId="3" fontId="12" fillId="0" borderId="8" xfId="0" applyNumberFormat="1" applyFont="1" applyFill="1" applyBorder="1" applyAlignment="1">
      <alignment horizontal="right" vertical="center" wrapText="1"/>
    </xf>
    <xf numFmtId="164" fontId="12" fillId="0" borderId="8" xfId="0" applyNumberFormat="1" applyFont="1" applyFill="1" applyBorder="1"/>
    <xf numFmtId="164" fontId="12" fillId="0" borderId="8" xfId="0" applyNumberFormat="1" applyFont="1" applyFill="1" applyBorder="1" applyAlignment="1">
      <alignment horizontal="right" vertical="center" wrapText="1"/>
    </xf>
    <xf numFmtId="3" fontId="12" fillId="0" borderId="8" xfId="0" applyNumberFormat="1" applyFont="1" applyFill="1" applyBorder="1" applyAlignment="1">
      <alignment horizontal="right"/>
    </xf>
    <xf numFmtId="166" fontId="12" fillId="0" borderId="8" xfId="0" applyNumberFormat="1" applyFont="1" applyFill="1" applyBorder="1"/>
    <xf numFmtId="0" fontId="12" fillId="0" borderId="0" xfId="1" applyFont="1" applyFill="1" applyAlignment="1">
      <alignment wrapText="1"/>
    </xf>
    <xf numFmtId="164" fontId="12" fillId="0" borderId="0" xfId="1" applyNumberFormat="1" applyFont="1" applyFill="1" applyAlignment="1">
      <alignment wrapText="1"/>
    </xf>
    <xf numFmtId="0" fontId="10" fillId="0" borderId="0" xfId="1" applyFont="1" applyFill="1"/>
    <xf numFmtId="0" fontId="10" fillId="0" borderId="0" xfId="1" applyFont="1" applyFill="1" applyAlignment="1">
      <alignment vertical="center"/>
    </xf>
    <xf numFmtId="0" fontId="10" fillId="0" borderId="0" xfId="1" applyFont="1" applyFill="1" applyAlignment="1">
      <alignment vertical="center" wrapText="1"/>
    </xf>
    <xf numFmtId="0" fontId="12" fillId="0" borderId="0" xfId="1" applyFont="1" applyFill="1" applyAlignment="1">
      <alignment horizontal="left" vertical="center" wrapText="1"/>
    </xf>
    <xf numFmtId="0" fontId="12" fillId="0" borderId="0" xfId="1" applyFont="1" applyFill="1" applyAlignment="1">
      <alignment horizontal="left" vertical="center" wrapText="1"/>
    </xf>
    <xf numFmtId="0" fontId="12" fillId="0" borderId="0" xfId="1" applyFont="1" applyFill="1" applyAlignment="1">
      <alignment horizontal="left" vertical="center"/>
    </xf>
    <xf numFmtId="0" fontId="8" fillId="0" borderId="0" xfId="1" applyFont="1" applyFill="1" applyAlignment="1">
      <alignment horizontal="left" vertical="center"/>
    </xf>
    <xf numFmtId="0" fontId="1" fillId="0" borderId="0" xfId="17" applyFill="1"/>
    <xf numFmtId="164" fontId="1" fillId="0" borderId="0" xfId="17" applyNumberFormat="1" applyFill="1"/>
    <xf numFmtId="0" fontId="12" fillId="0" borderId="0" xfId="17" applyFont="1" applyFill="1" applyAlignment="1">
      <alignment vertical="center"/>
    </xf>
    <xf numFmtId="0" fontId="8" fillId="0" borderId="0" xfId="13" applyFont="1" applyFill="1"/>
    <xf numFmtId="0" fontId="19" fillId="0" borderId="0" xfId="13" applyFont="1" applyFill="1"/>
    <xf numFmtId="0" fontId="0" fillId="0" borderId="0" xfId="0" applyFill="1"/>
    <xf numFmtId="164" fontId="0" fillId="0" borderId="0" xfId="0" applyNumberFormat="1" applyFill="1"/>
  </cellXfs>
  <cellStyles count="18">
    <cellStyle name="Hiperlink" xfId="2" builtinId="8"/>
    <cellStyle name="Normal" xfId="0" builtinId="0"/>
    <cellStyle name="Normal 2" xfId="1" xr:uid="{63488974-64B2-4607-AFD1-3C5A37E12D7D}"/>
    <cellStyle name="Normal 2 2" xfId="3" xr:uid="{2FFD7BBA-C6A7-4F4E-A261-B12EF6B077C1}"/>
    <cellStyle name="Normal 3" xfId="6" xr:uid="{BA256548-5ADA-4A1B-80F7-6E8BA476129F}"/>
    <cellStyle name="Normal 3 2" xfId="7" xr:uid="{908B0459-058D-4C8F-B67B-F304F10D38A5}"/>
    <cellStyle name="Normal 4" xfId="9" xr:uid="{06E8329C-A2B7-432B-92DD-439BAC090F54}"/>
    <cellStyle name="Normal 4 2" xfId="14" xr:uid="{4AB5A1CC-9130-40D1-8C47-B3A75E3D101F}"/>
    <cellStyle name="Normal 5" xfId="13" xr:uid="{E9D30BB7-2C51-4B37-9B46-317F9E2F3B61}"/>
    <cellStyle name="Normal 5 2" xfId="17" xr:uid="{1478E6C5-077F-4EAD-8A94-649E07E6715A}"/>
    <cellStyle name="Normal 7" xfId="11" xr:uid="{CFD63AD6-5048-4C85-9435-473D561BAFAA}"/>
    <cellStyle name="Porcentagem" xfId="16" builtinId="5"/>
    <cellStyle name="Porcentagem 2" xfId="8" xr:uid="{437F8C79-6A0C-404A-9A3C-D11CCD8A51A4}"/>
    <cellStyle name="Porcentagem 3" xfId="12" xr:uid="{B7E8E55D-4156-4ACA-85C6-43CFCDB27C7E}"/>
    <cellStyle name="Porcentagem 4" xfId="15" xr:uid="{911583DF-6C10-4577-BB72-11F8C68509E5}"/>
    <cellStyle name="Vírgula 2" xfId="4" xr:uid="{93FDEBAC-1743-489C-898C-393BE0504882}"/>
    <cellStyle name="Vírgula 3" xfId="10" xr:uid="{0BA0A7E4-5046-430A-A80B-EA1E59C7E278}"/>
    <cellStyle name="Vírgula 4" xfId="5" xr:uid="{6B32C14F-ABF7-4FC3-A993-2DD0850E1B51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26" Type="http://schemas.openxmlformats.org/officeDocument/2006/relationships/worksheet" Target="worksheets/sheet26.xml"/><Relationship Id="rId117" Type="http://schemas.openxmlformats.org/officeDocument/2006/relationships/externalLink" Target="externalLinks/externalLink2.xml"/><Relationship Id="rId21" Type="http://schemas.openxmlformats.org/officeDocument/2006/relationships/worksheet" Target="worksheets/sheet21.xml"/><Relationship Id="rId42" Type="http://schemas.openxmlformats.org/officeDocument/2006/relationships/worksheet" Target="worksheets/sheet42.xml"/><Relationship Id="rId47" Type="http://schemas.openxmlformats.org/officeDocument/2006/relationships/worksheet" Target="worksheets/sheet47.xml"/><Relationship Id="rId63" Type="http://schemas.openxmlformats.org/officeDocument/2006/relationships/worksheet" Target="worksheets/sheet63.xml"/><Relationship Id="rId68" Type="http://schemas.openxmlformats.org/officeDocument/2006/relationships/worksheet" Target="worksheets/sheet68.xml"/><Relationship Id="rId84" Type="http://schemas.openxmlformats.org/officeDocument/2006/relationships/worksheet" Target="worksheets/sheet84.xml"/><Relationship Id="rId89" Type="http://schemas.openxmlformats.org/officeDocument/2006/relationships/worksheet" Target="worksheets/sheet89.xml"/><Relationship Id="rId112" Type="http://schemas.openxmlformats.org/officeDocument/2006/relationships/worksheet" Target="worksheets/sheet112.xml"/><Relationship Id="rId16" Type="http://schemas.openxmlformats.org/officeDocument/2006/relationships/worksheet" Target="worksheets/sheet16.xml"/><Relationship Id="rId107" Type="http://schemas.openxmlformats.org/officeDocument/2006/relationships/worksheet" Target="worksheets/sheet107.xml"/><Relationship Id="rId11" Type="http://schemas.openxmlformats.org/officeDocument/2006/relationships/worksheet" Target="worksheets/sheet11.xml"/><Relationship Id="rId32" Type="http://schemas.openxmlformats.org/officeDocument/2006/relationships/worksheet" Target="worksheets/sheet32.xml"/><Relationship Id="rId37" Type="http://schemas.openxmlformats.org/officeDocument/2006/relationships/worksheet" Target="worksheets/sheet37.xml"/><Relationship Id="rId53" Type="http://schemas.openxmlformats.org/officeDocument/2006/relationships/worksheet" Target="worksheets/sheet53.xml"/><Relationship Id="rId58" Type="http://schemas.openxmlformats.org/officeDocument/2006/relationships/worksheet" Target="worksheets/sheet58.xml"/><Relationship Id="rId74" Type="http://schemas.openxmlformats.org/officeDocument/2006/relationships/worksheet" Target="worksheets/sheet74.xml"/><Relationship Id="rId79" Type="http://schemas.openxmlformats.org/officeDocument/2006/relationships/worksheet" Target="worksheets/sheet79.xml"/><Relationship Id="rId102" Type="http://schemas.openxmlformats.org/officeDocument/2006/relationships/worksheet" Target="worksheets/sheet102.xml"/><Relationship Id="rId123" Type="http://schemas.openxmlformats.org/officeDocument/2006/relationships/sharedStrings" Target="sharedStrings.xml"/><Relationship Id="rId5" Type="http://schemas.openxmlformats.org/officeDocument/2006/relationships/worksheet" Target="worksheets/sheet5.xml"/><Relationship Id="rId90" Type="http://schemas.openxmlformats.org/officeDocument/2006/relationships/worksheet" Target="worksheets/sheet90.xml"/><Relationship Id="rId95" Type="http://schemas.openxmlformats.org/officeDocument/2006/relationships/worksheet" Target="worksheets/sheet95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43" Type="http://schemas.openxmlformats.org/officeDocument/2006/relationships/worksheet" Target="worksheets/sheet43.xml"/><Relationship Id="rId48" Type="http://schemas.openxmlformats.org/officeDocument/2006/relationships/worksheet" Target="worksheets/sheet48.xml"/><Relationship Id="rId64" Type="http://schemas.openxmlformats.org/officeDocument/2006/relationships/worksheet" Target="worksheets/sheet64.xml"/><Relationship Id="rId69" Type="http://schemas.openxmlformats.org/officeDocument/2006/relationships/worksheet" Target="worksheets/sheet69.xml"/><Relationship Id="rId113" Type="http://schemas.openxmlformats.org/officeDocument/2006/relationships/worksheet" Target="worksheets/sheet113.xml"/><Relationship Id="rId118" Type="http://schemas.openxmlformats.org/officeDocument/2006/relationships/externalLink" Target="externalLinks/externalLink3.xml"/><Relationship Id="rId80" Type="http://schemas.openxmlformats.org/officeDocument/2006/relationships/worksheet" Target="worksheets/sheet80.xml"/><Relationship Id="rId85" Type="http://schemas.openxmlformats.org/officeDocument/2006/relationships/worksheet" Target="worksheets/sheet85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33" Type="http://schemas.openxmlformats.org/officeDocument/2006/relationships/worksheet" Target="worksheets/sheet33.xml"/><Relationship Id="rId38" Type="http://schemas.openxmlformats.org/officeDocument/2006/relationships/worksheet" Target="worksheets/sheet38.xml"/><Relationship Id="rId59" Type="http://schemas.openxmlformats.org/officeDocument/2006/relationships/worksheet" Target="worksheets/sheet59.xml"/><Relationship Id="rId103" Type="http://schemas.openxmlformats.org/officeDocument/2006/relationships/worksheet" Target="worksheets/sheet103.xml"/><Relationship Id="rId108" Type="http://schemas.openxmlformats.org/officeDocument/2006/relationships/worksheet" Target="worksheets/sheet108.xml"/><Relationship Id="rId124" Type="http://schemas.openxmlformats.org/officeDocument/2006/relationships/calcChain" Target="calcChain.xml"/><Relationship Id="rId54" Type="http://schemas.openxmlformats.org/officeDocument/2006/relationships/worksheet" Target="worksheets/sheet54.xml"/><Relationship Id="rId70" Type="http://schemas.openxmlformats.org/officeDocument/2006/relationships/worksheet" Target="worksheets/sheet70.xml"/><Relationship Id="rId75" Type="http://schemas.openxmlformats.org/officeDocument/2006/relationships/worksheet" Target="worksheets/sheet75.xml"/><Relationship Id="rId91" Type="http://schemas.openxmlformats.org/officeDocument/2006/relationships/worksheet" Target="worksheets/sheet91.xml"/><Relationship Id="rId96" Type="http://schemas.openxmlformats.org/officeDocument/2006/relationships/worksheet" Target="worksheets/sheet96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49" Type="http://schemas.openxmlformats.org/officeDocument/2006/relationships/worksheet" Target="worksheets/sheet49.xml"/><Relationship Id="rId114" Type="http://schemas.openxmlformats.org/officeDocument/2006/relationships/worksheet" Target="worksheets/sheet114.xml"/><Relationship Id="rId119" Type="http://schemas.openxmlformats.org/officeDocument/2006/relationships/externalLink" Target="externalLinks/externalLink4.xml"/><Relationship Id="rId44" Type="http://schemas.openxmlformats.org/officeDocument/2006/relationships/worksheet" Target="worksheets/sheet44.xml"/><Relationship Id="rId60" Type="http://schemas.openxmlformats.org/officeDocument/2006/relationships/worksheet" Target="worksheets/sheet60.xml"/><Relationship Id="rId65" Type="http://schemas.openxmlformats.org/officeDocument/2006/relationships/worksheet" Target="worksheets/sheet65.xml"/><Relationship Id="rId81" Type="http://schemas.openxmlformats.org/officeDocument/2006/relationships/worksheet" Target="worksheets/sheet81.xml"/><Relationship Id="rId86" Type="http://schemas.openxmlformats.org/officeDocument/2006/relationships/worksheet" Target="worksheets/sheet86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9" Type="http://schemas.openxmlformats.org/officeDocument/2006/relationships/worksheet" Target="worksheets/sheet39.xml"/><Relationship Id="rId109" Type="http://schemas.openxmlformats.org/officeDocument/2006/relationships/worksheet" Target="worksheets/sheet109.xml"/><Relationship Id="rId34" Type="http://schemas.openxmlformats.org/officeDocument/2006/relationships/worksheet" Target="worksheets/sheet34.xml"/><Relationship Id="rId50" Type="http://schemas.openxmlformats.org/officeDocument/2006/relationships/worksheet" Target="worksheets/sheet50.xml"/><Relationship Id="rId55" Type="http://schemas.openxmlformats.org/officeDocument/2006/relationships/worksheet" Target="worksheets/sheet55.xml"/><Relationship Id="rId76" Type="http://schemas.openxmlformats.org/officeDocument/2006/relationships/worksheet" Target="worksheets/sheet76.xml"/><Relationship Id="rId97" Type="http://schemas.openxmlformats.org/officeDocument/2006/relationships/worksheet" Target="worksheets/sheet97.xml"/><Relationship Id="rId104" Type="http://schemas.openxmlformats.org/officeDocument/2006/relationships/worksheet" Target="worksheets/sheet104.xml"/><Relationship Id="rId120" Type="http://schemas.openxmlformats.org/officeDocument/2006/relationships/externalLink" Target="externalLinks/externalLink5.xml"/><Relationship Id="rId125" Type="http://schemas.openxmlformats.org/officeDocument/2006/relationships/customXml" Target="../customXml/item1.xml"/><Relationship Id="rId7" Type="http://schemas.openxmlformats.org/officeDocument/2006/relationships/worksheet" Target="worksheets/sheet7.xml"/><Relationship Id="rId71" Type="http://schemas.openxmlformats.org/officeDocument/2006/relationships/worksheet" Target="worksheets/sheet71.xml"/><Relationship Id="rId92" Type="http://schemas.openxmlformats.org/officeDocument/2006/relationships/worksheet" Target="worksheets/sheet92.xml"/><Relationship Id="rId2" Type="http://schemas.openxmlformats.org/officeDocument/2006/relationships/worksheet" Target="worksheets/sheet2.xml"/><Relationship Id="rId29" Type="http://schemas.openxmlformats.org/officeDocument/2006/relationships/worksheet" Target="worksheets/sheet29.xml"/><Relationship Id="rId24" Type="http://schemas.openxmlformats.org/officeDocument/2006/relationships/worksheet" Target="worksheets/sheet24.xml"/><Relationship Id="rId40" Type="http://schemas.openxmlformats.org/officeDocument/2006/relationships/worksheet" Target="worksheets/sheet40.xml"/><Relationship Id="rId45" Type="http://schemas.openxmlformats.org/officeDocument/2006/relationships/worksheet" Target="worksheets/sheet45.xml"/><Relationship Id="rId66" Type="http://schemas.openxmlformats.org/officeDocument/2006/relationships/worksheet" Target="worksheets/sheet66.xml"/><Relationship Id="rId87" Type="http://schemas.openxmlformats.org/officeDocument/2006/relationships/worksheet" Target="worksheets/sheet87.xml"/><Relationship Id="rId110" Type="http://schemas.openxmlformats.org/officeDocument/2006/relationships/worksheet" Target="worksheets/sheet110.xml"/><Relationship Id="rId115" Type="http://schemas.openxmlformats.org/officeDocument/2006/relationships/worksheet" Target="worksheets/sheet115.xml"/><Relationship Id="rId61" Type="http://schemas.openxmlformats.org/officeDocument/2006/relationships/worksheet" Target="worksheets/sheet61.xml"/><Relationship Id="rId82" Type="http://schemas.openxmlformats.org/officeDocument/2006/relationships/worksheet" Target="worksheets/sheet82.xml"/><Relationship Id="rId19" Type="http://schemas.openxmlformats.org/officeDocument/2006/relationships/worksheet" Target="worksheets/sheet19.xml"/><Relationship Id="rId14" Type="http://schemas.openxmlformats.org/officeDocument/2006/relationships/worksheet" Target="worksheets/sheet14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56" Type="http://schemas.openxmlformats.org/officeDocument/2006/relationships/worksheet" Target="worksheets/sheet56.xml"/><Relationship Id="rId77" Type="http://schemas.openxmlformats.org/officeDocument/2006/relationships/worksheet" Target="worksheets/sheet77.xml"/><Relationship Id="rId100" Type="http://schemas.openxmlformats.org/officeDocument/2006/relationships/worksheet" Target="worksheets/sheet100.xml"/><Relationship Id="rId105" Type="http://schemas.openxmlformats.org/officeDocument/2006/relationships/worksheet" Target="worksheets/sheet105.xml"/><Relationship Id="rId126" Type="http://schemas.openxmlformats.org/officeDocument/2006/relationships/customXml" Target="../customXml/item2.xml"/><Relationship Id="rId8" Type="http://schemas.openxmlformats.org/officeDocument/2006/relationships/worksheet" Target="worksheets/sheet8.xml"/><Relationship Id="rId51" Type="http://schemas.openxmlformats.org/officeDocument/2006/relationships/worksheet" Target="worksheets/sheet51.xml"/><Relationship Id="rId72" Type="http://schemas.openxmlformats.org/officeDocument/2006/relationships/worksheet" Target="worksheets/sheet72.xml"/><Relationship Id="rId93" Type="http://schemas.openxmlformats.org/officeDocument/2006/relationships/worksheet" Target="worksheets/sheet93.xml"/><Relationship Id="rId98" Type="http://schemas.openxmlformats.org/officeDocument/2006/relationships/worksheet" Target="worksheets/sheet98.xml"/><Relationship Id="rId121" Type="http://schemas.openxmlformats.org/officeDocument/2006/relationships/theme" Target="theme/theme1.xml"/><Relationship Id="rId3" Type="http://schemas.openxmlformats.org/officeDocument/2006/relationships/worksheet" Target="worksheets/sheet3.xml"/><Relationship Id="rId25" Type="http://schemas.openxmlformats.org/officeDocument/2006/relationships/worksheet" Target="worksheets/sheet25.xml"/><Relationship Id="rId46" Type="http://schemas.openxmlformats.org/officeDocument/2006/relationships/worksheet" Target="worksheets/sheet46.xml"/><Relationship Id="rId67" Type="http://schemas.openxmlformats.org/officeDocument/2006/relationships/worksheet" Target="worksheets/sheet67.xml"/><Relationship Id="rId116" Type="http://schemas.openxmlformats.org/officeDocument/2006/relationships/externalLink" Target="externalLinks/externalLink1.xml"/><Relationship Id="rId20" Type="http://schemas.openxmlformats.org/officeDocument/2006/relationships/worksheet" Target="worksheets/sheet20.xml"/><Relationship Id="rId41" Type="http://schemas.openxmlformats.org/officeDocument/2006/relationships/worksheet" Target="worksheets/sheet41.xml"/><Relationship Id="rId62" Type="http://schemas.openxmlformats.org/officeDocument/2006/relationships/worksheet" Target="worksheets/sheet62.xml"/><Relationship Id="rId83" Type="http://schemas.openxmlformats.org/officeDocument/2006/relationships/worksheet" Target="worksheets/sheet83.xml"/><Relationship Id="rId88" Type="http://schemas.openxmlformats.org/officeDocument/2006/relationships/worksheet" Target="worksheets/sheet88.xml"/><Relationship Id="rId111" Type="http://schemas.openxmlformats.org/officeDocument/2006/relationships/worksheet" Target="worksheets/sheet111.xml"/><Relationship Id="rId15" Type="http://schemas.openxmlformats.org/officeDocument/2006/relationships/worksheet" Target="worksheets/sheet15.xml"/><Relationship Id="rId36" Type="http://schemas.openxmlformats.org/officeDocument/2006/relationships/worksheet" Target="worksheets/sheet36.xml"/><Relationship Id="rId57" Type="http://schemas.openxmlformats.org/officeDocument/2006/relationships/worksheet" Target="worksheets/sheet57.xml"/><Relationship Id="rId106" Type="http://schemas.openxmlformats.org/officeDocument/2006/relationships/worksheet" Target="worksheets/sheet106.xml"/><Relationship Id="rId127" Type="http://schemas.openxmlformats.org/officeDocument/2006/relationships/customXml" Target="../customXml/item3.xml"/><Relationship Id="rId10" Type="http://schemas.openxmlformats.org/officeDocument/2006/relationships/worksheet" Target="worksheets/sheet10.xml"/><Relationship Id="rId31" Type="http://schemas.openxmlformats.org/officeDocument/2006/relationships/worksheet" Target="worksheets/sheet31.xml"/><Relationship Id="rId52" Type="http://schemas.openxmlformats.org/officeDocument/2006/relationships/worksheet" Target="worksheets/sheet52.xml"/><Relationship Id="rId73" Type="http://schemas.openxmlformats.org/officeDocument/2006/relationships/worksheet" Target="worksheets/sheet73.xml"/><Relationship Id="rId78" Type="http://schemas.openxmlformats.org/officeDocument/2006/relationships/worksheet" Target="worksheets/sheet78.xml"/><Relationship Id="rId94" Type="http://schemas.openxmlformats.org/officeDocument/2006/relationships/worksheet" Target="worksheets/sheet94.xml"/><Relationship Id="rId99" Type="http://schemas.openxmlformats.org/officeDocument/2006/relationships/worksheet" Target="worksheets/sheet99.xml"/><Relationship Id="rId101" Type="http://schemas.openxmlformats.org/officeDocument/2006/relationships/worksheet" Target="worksheets/sheet101.xml"/><Relationship Id="rId122" Type="http://schemas.openxmlformats.org/officeDocument/2006/relationships/styles" Target="style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/Relationships>
</file>

<file path=xl/charts/_rels/chart1.xml.rels><?xml version="1.0" encoding="UTF-8" standalone="yes"?>
<Relationships xmlns="http://schemas.openxmlformats.org/package/2006/relationships"><Relationship Id="rId2" Type="http://schemas.microsoft.com/office/2011/relationships/chartColorStyle" Target="colors1.xml"/><Relationship Id="rId1" Type="http://schemas.microsoft.com/office/2011/relationships/chartStyle" Target="style1.xml"/></Relationships>
</file>

<file path=xl/charts/_rels/chart2.xml.rels><?xml version="1.0" encoding="UTF-8" standalone="yes"?>
<Relationships xmlns="http://schemas.openxmlformats.org/package/2006/relationships"><Relationship Id="rId2" Type="http://schemas.microsoft.com/office/2011/relationships/chartColorStyle" Target="colors2.xml"/><Relationship Id="rId1" Type="http://schemas.microsoft.com/office/2011/relationships/chartStyle" Target="style2.xml"/></Relationships>
</file>

<file path=xl/charts/_rels/chart3.xml.rels><?xml version="1.0" encoding="UTF-8" standalone="yes"?>
<Relationships xmlns="http://schemas.openxmlformats.org/package/2006/relationships"><Relationship Id="rId2" Type="http://schemas.microsoft.com/office/2011/relationships/chartColorStyle" Target="colors3.xml"/><Relationship Id="rId1" Type="http://schemas.microsoft.com/office/2011/relationships/chartStyle" Target="style3.xml"/></Relationships>
</file>

<file path=xl/charts/_rels/chart4.xml.rels><?xml version="1.0" encoding="UTF-8" standalone="yes"?>
<Relationships xmlns="http://schemas.openxmlformats.org/package/2006/relationships"><Relationship Id="rId2" Type="http://schemas.microsoft.com/office/2011/relationships/chartColorStyle" Target="colors4.xml"/><Relationship Id="rId1" Type="http://schemas.microsoft.com/office/2011/relationships/chartStyle" Target="style4.xml"/></Relationships>
</file>

<file path=xl/charts/_rels/chart5.xml.rels><?xml version="1.0" encoding="UTF-8" standalone="yes"?>
<Relationships xmlns="http://schemas.openxmlformats.org/package/2006/relationships"><Relationship Id="rId2" Type="http://schemas.microsoft.com/office/2011/relationships/chartColorStyle" Target="colors5.xml"/><Relationship Id="rId1" Type="http://schemas.microsoft.com/office/2011/relationships/chartStyle" Target="style5.xml"/></Relationships>
</file>

<file path=xl/charts/_rels/chart6.xml.rels><?xml version="1.0" encoding="UTF-8" standalone="yes"?>
<Relationships xmlns="http://schemas.openxmlformats.org/package/2006/relationships"><Relationship Id="rId2" Type="http://schemas.microsoft.com/office/2011/relationships/chartColorStyle" Target="colors6.xml"/><Relationship Id="rId1" Type="http://schemas.microsoft.com/office/2011/relationships/chartStyle" Target="style6.xml"/></Relationships>
</file>

<file path=xl/charts/_rels/chart7.xml.rels><?xml version="1.0" encoding="UTF-8" standalone="yes"?>
<Relationships xmlns="http://schemas.openxmlformats.org/package/2006/relationships"><Relationship Id="rId2" Type="http://schemas.microsoft.com/office/2011/relationships/chartColorStyle" Target="colors7.xml"/><Relationship Id="rId1" Type="http://schemas.microsoft.com/office/2011/relationships/chartStyle" Target="style7.xml"/></Relationships>
</file>

<file path=xl/charts/_rels/chart8.xml.rels><?xml version="1.0" encoding="UTF-8" standalone="yes"?>
<Relationships xmlns="http://schemas.openxmlformats.org/package/2006/relationships"><Relationship Id="rId2" Type="http://schemas.microsoft.com/office/2011/relationships/chartColorStyle" Target="colors8.xml"/><Relationship Id="rId1" Type="http://schemas.microsoft.com/office/2011/relationships/chartStyle" Target="style8.xml"/></Relationships>
</file>

<file path=xl/charts/_rels/chart9.xml.rels><?xml version="1.0" encoding="UTF-8" standalone="yes"?>
<Relationships xmlns="http://schemas.openxmlformats.org/package/2006/relationships"><Relationship Id="rId2" Type="http://schemas.microsoft.com/office/2011/relationships/chartColorStyle" Target="colors9.xml"/><Relationship Id="rId1" Type="http://schemas.microsoft.com/office/2011/relationships/chartStyle" Target="style9.xml"/></Relationships>
</file>

<file path=xl/charts/_rels/chart10.xml.rels><?xml version="1.0" encoding="UTF-8" standalone="yes"?>
<Relationships xmlns="http://schemas.openxmlformats.org/package/2006/relationships"><Relationship Id="rId2" Type="http://schemas.microsoft.com/office/2011/relationships/chartColorStyle" Target="colors10.xml"/><Relationship Id="rId1" Type="http://schemas.microsoft.com/office/2011/relationships/chartStyle" Target="style10.xml"/></Relationships>
</file>

<file path=xl/charts/_rels/chart11.xml.rels><?xml version="1.0" encoding="UTF-8" standalone="yes"?>
<Relationships xmlns="http://schemas.openxmlformats.org/package/2006/relationships"><Relationship Id="rId2" Type="http://schemas.microsoft.com/office/2011/relationships/chartColorStyle" Target="colors11.xml"/><Relationship Id="rId1" Type="http://schemas.microsoft.com/office/2011/relationships/chartStyle" Target="style11.xml"/></Relationships>
</file>

<file path=xl/charts/_rels/chart12.xml.rels><?xml version="1.0" encoding="UTF-8" standalone="yes"?>
<Relationships xmlns="http://schemas.openxmlformats.org/package/2006/relationships"><Relationship Id="rId2" Type="http://schemas.microsoft.com/office/2011/relationships/chartColorStyle" Target="colors12.xml"/><Relationship Id="rId1" Type="http://schemas.microsoft.com/office/2011/relationships/chartStyle" Target="style12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pt-B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'[3]MVI por tipo 2023'!$B$1</c:f>
              <c:strCache>
                <c:ptCount val="1"/>
                <c:pt idx="0">
                  <c:v>Amazônia Legal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numFmt formatCode="#,##0.0" sourceLinked="0"/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pt-B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'[3]MVI por tipo 2023'!$A$3:$A$7</c:f>
              <c:strCache>
                <c:ptCount val="5"/>
                <c:pt idx="0">
                  <c:v>Rural Adjacente</c:v>
                </c:pt>
                <c:pt idx="1">
                  <c:v>Rural Remoto</c:v>
                </c:pt>
                <c:pt idx="2">
                  <c:v>Intermediário Adjacente</c:v>
                </c:pt>
                <c:pt idx="3">
                  <c:v>Intermediário Remoto</c:v>
                </c:pt>
                <c:pt idx="4">
                  <c:v>Urbano</c:v>
                </c:pt>
              </c:strCache>
            </c:strRef>
          </c:cat>
          <c:val>
            <c:numRef>
              <c:f>'[3]MVI por tipo 2023'!$D$3:$D$7</c:f>
              <c:numCache>
                <c:formatCode>General</c:formatCode>
                <c:ptCount val="5"/>
                <c:pt idx="0">
                  <c:v>31.635238784909088</c:v>
                </c:pt>
                <c:pt idx="1">
                  <c:v>26.037265788867977</c:v>
                </c:pt>
                <c:pt idx="2">
                  <c:v>35.005182431083178</c:v>
                </c:pt>
                <c:pt idx="3">
                  <c:v>29.584637960935723</c:v>
                </c:pt>
                <c:pt idx="4">
                  <c:v>33.151626797686433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523A-432C-89BF-4993BF5EED6E}"/>
            </c:ext>
          </c:extLst>
        </c:ser>
        <c:ser>
          <c:idx val="1"/>
          <c:order val="1"/>
          <c:tx>
            <c:strRef>
              <c:f>'[3]MVI por tipo 2023'!$E$1</c:f>
              <c:strCache>
                <c:ptCount val="1"/>
                <c:pt idx="0">
                  <c:v>Brasil - exceto Amazônia Legal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numFmt formatCode="#,##0.0" sourceLinked="0"/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pt-B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'[3]MVI por tipo 2023'!$A$3:$A$7</c:f>
              <c:strCache>
                <c:ptCount val="5"/>
                <c:pt idx="0">
                  <c:v>Rural Adjacente</c:v>
                </c:pt>
                <c:pt idx="1">
                  <c:v>Rural Remoto</c:v>
                </c:pt>
                <c:pt idx="2">
                  <c:v>Intermediário Adjacente</c:v>
                </c:pt>
                <c:pt idx="3">
                  <c:v>Intermediário Remoto</c:v>
                </c:pt>
                <c:pt idx="4">
                  <c:v>Urbano</c:v>
                </c:pt>
              </c:strCache>
            </c:strRef>
          </c:cat>
          <c:val>
            <c:numRef>
              <c:f>'[3]MVI por tipo 2023'!$G$3:$G$7</c:f>
              <c:numCache>
                <c:formatCode>General</c:formatCode>
                <c:ptCount val="5"/>
                <c:pt idx="0">
                  <c:v>22.04695292605448</c:v>
                </c:pt>
                <c:pt idx="1">
                  <c:v>14.837928554935017</c:v>
                </c:pt>
                <c:pt idx="2">
                  <c:v>25.697493130586334</c:v>
                </c:pt>
                <c:pt idx="3">
                  <c:v>24.013955279671961</c:v>
                </c:pt>
                <c:pt idx="4">
                  <c:v>20.920932833190193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523A-432C-89BF-4993BF5EED6E}"/>
            </c:ext>
          </c:extLst>
        </c:ser>
        <c:ser>
          <c:idx val="2"/>
          <c:order val="2"/>
          <c:tx>
            <c:strRef>
              <c:f>'[3]MVI por tipo 2023'!$H$1</c:f>
              <c:strCache>
                <c:ptCount val="1"/>
                <c:pt idx="0">
                  <c:v>Total</c:v>
                </c:pt>
              </c:strCache>
              <c:extLst xmlns:c15="http://schemas.microsoft.com/office/drawing/2012/chart"/>
            </c:strRef>
          </c:tx>
          <c:spPr>
            <a:solidFill>
              <a:schemeClr val="accent3"/>
            </a:solidFill>
            <a:ln>
              <a:noFill/>
            </a:ln>
            <a:effectLst/>
          </c:spPr>
          <c:invertIfNegative val="0"/>
          <c:dLbls>
            <c:numFmt formatCode="#,##0.0" sourceLinked="0"/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pt-B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'[3]MVI por tipo 2023'!$A$3:$A$7</c:f>
              <c:strCache>
                <c:ptCount val="5"/>
                <c:pt idx="0">
                  <c:v>Rural Adjacente</c:v>
                </c:pt>
                <c:pt idx="1">
                  <c:v>Rural Remoto</c:v>
                </c:pt>
                <c:pt idx="2">
                  <c:v>Intermediário Adjacente</c:v>
                </c:pt>
                <c:pt idx="3">
                  <c:v>Intermediário Remoto</c:v>
                </c:pt>
                <c:pt idx="4">
                  <c:v>Urbano</c:v>
                </c:pt>
              </c:strCache>
              <c:extLst xmlns:c15="http://schemas.microsoft.com/office/drawing/2012/chart"/>
            </c:strRef>
          </c:cat>
          <c:val>
            <c:numRef>
              <c:f>'[3]MVI por tipo 2023'!$J$3:$J$7</c:f>
              <c:numCache>
                <c:formatCode>General</c:formatCode>
                <c:ptCount val="5"/>
                <c:pt idx="0">
                  <c:v>23.295405436455344</c:v>
                </c:pt>
                <c:pt idx="1">
                  <c:v>22.639770619171092</c:v>
                </c:pt>
                <c:pt idx="2">
                  <c:v>26.918385140115927</c:v>
                </c:pt>
                <c:pt idx="3">
                  <c:v>28.762253221539584</c:v>
                </c:pt>
                <c:pt idx="4">
                  <c:v>22.276290181235687</c:v>
                </c:pt>
              </c:numCache>
              <c:extLst xmlns:c15="http://schemas.microsoft.com/office/drawing/2012/chart"/>
            </c:numRef>
          </c:val>
          <c:extLst xmlns:c15="http://schemas.microsoft.com/office/drawing/2012/chart">
            <c:ext xmlns:c16="http://schemas.microsoft.com/office/drawing/2014/chart" uri="{C3380CC4-5D6E-409C-BE32-E72D297353CC}">
              <c16:uniqueId val="{00000002-523A-432C-89BF-4993BF5EED6E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63001695"/>
        <c:axId val="263002111"/>
        <c:extLst/>
      </c:barChart>
      <c:catAx>
        <c:axId val="263001695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pt-BR"/>
          </a:p>
        </c:txPr>
        <c:crossAx val="263002111"/>
        <c:crosses val="autoZero"/>
        <c:auto val="1"/>
        <c:lblAlgn val="ctr"/>
        <c:lblOffset val="100"/>
        <c:noMultiLvlLbl val="0"/>
      </c:catAx>
      <c:valAx>
        <c:axId val="263002111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pt-BR"/>
          </a:p>
        </c:txPr>
        <c:crossAx val="263001695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pt-B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pt-BR"/>
    </a:p>
  </c:txPr>
  <c:printSettings>
    <c:headerFooter/>
    <c:pageMargins b="0.78740157499999996" l="0.511811024" r="0.511811024" t="0.78740157499999996" header="0.31496062000000002" footer="0.31496062000000002"/>
    <c:pageSetup/>
  </c:printSettings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pt-B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'Gráfico 2'!$B$5</c:f>
              <c:strCache>
                <c:ptCount val="1"/>
                <c:pt idx="0">
                  <c:v>Homicídio feminino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pt-B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'Gráfico 2'!$A$6:$A$17</c:f>
              <c:strCache>
                <c:ptCount val="12"/>
                <c:pt idx="0">
                  <c:v>Acre</c:v>
                </c:pt>
                <c:pt idx="1">
                  <c:v>Amapá</c:v>
                </c:pt>
                <c:pt idx="2">
                  <c:v>Amazonas</c:v>
                </c:pt>
                <c:pt idx="3">
                  <c:v>Maranhão</c:v>
                </c:pt>
                <c:pt idx="4">
                  <c:v>Mato Grosso</c:v>
                </c:pt>
                <c:pt idx="5">
                  <c:v>Pará</c:v>
                </c:pt>
                <c:pt idx="6">
                  <c:v>Rondônia</c:v>
                </c:pt>
                <c:pt idx="7">
                  <c:v>Roraima</c:v>
                </c:pt>
                <c:pt idx="8">
                  <c:v>Tocantins</c:v>
                </c:pt>
                <c:pt idx="10">
                  <c:v>Amazônia Legal</c:v>
                </c:pt>
                <c:pt idx="11">
                  <c:v>Brasil</c:v>
                </c:pt>
              </c:strCache>
            </c:strRef>
          </c:cat>
          <c:val>
            <c:numRef>
              <c:f>'Gráfico 2'!$B$6:$B$17</c:f>
              <c:numCache>
                <c:formatCode>0.0</c:formatCode>
                <c:ptCount val="12"/>
                <c:pt idx="0">
                  <c:v>3.6171946967102819</c:v>
                </c:pt>
                <c:pt idx="1">
                  <c:v>4.6040141586976597</c:v>
                </c:pt>
                <c:pt idx="2">
                  <c:v>6.3771539976404528</c:v>
                </c:pt>
                <c:pt idx="3">
                  <c:v>2.1923665971025263</c:v>
                </c:pt>
                <c:pt idx="4">
                  <c:v>5.6674120505687222</c:v>
                </c:pt>
                <c:pt idx="5">
                  <c:v>5.0143572847550262</c:v>
                </c:pt>
                <c:pt idx="6">
                  <c:v>6.0513685548197262</c:v>
                </c:pt>
                <c:pt idx="7">
                  <c:v>5.374389453551049</c:v>
                </c:pt>
                <c:pt idx="8">
                  <c:v>4.7733266506760224</c:v>
                </c:pt>
                <c:pt idx="10">
                  <c:v>4.7000697911794109</c:v>
                </c:pt>
                <c:pt idx="11">
                  <c:v>3.7590272249698882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B8A6-4359-814E-4087E8F3F360}"/>
            </c:ext>
          </c:extLst>
        </c:ser>
        <c:ser>
          <c:idx val="1"/>
          <c:order val="1"/>
          <c:tx>
            <c:strRef>
              <c:f>'Gráfico 2'!$C$5</c:f>
              <c:strCache>
                <c:ptCount val="1"/>
                <c:pt idx="0">
                  <c:v>Feminicídio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pt-B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'Gráfico 2'!$A$6:$A$17</c:f>
              <c:strCache>
                <c:ptCount val="12"/>
                <c:pt idx="0">
                  <c:v>Acre</c:v>
                </c:pt>
                <c:pt idx="1">
                  <c:v>Amapá</c:v>
                </c:pt>
                <c:pt idx="2">
                  <c:v>Amazonas</c:v>
                </c:pt>
                <c:pt idx="3">
                  <c:v>Maranhão</c:v>
                </c:pt>
                <c:pt idx="4">
                  <c:v>Mato Grosso</c:v>
                </c:pt>
                <c:pt idx="5">
                  <c:v>Pará</c:v>
                </c:pt>
                <c:pt idx="6">
                  <c:v>Rondônia</c:v>
                </c:pt>
                <c:pt idx="7">
                  <c:v>Roraima</c:v>
                </c:pt>
                <c:pt idx="8">
                  <c:v>Tocantins</c:v>
                </c:pt>
                <c:pt idx="10">
                  <c:v>Amazônia Legal</c:v>
                </c:pt>
                <c:pt idx="11">
                  <c:v>Brasil</c:v>
                </c:pt>
              </c:strCache>
            </c:strRef>
          </c:cat>
          <c:val>
            <c:numRef>
              <c:f>'Gráfico 2'!$C$6:$C$17</c:f>
              <c:numCache>
                <c:formatCode>0.0</c:formatCode>
                <c:ptCount val="12"/>
                <c:pt idx="0">
                  <c:v>2.411463131140188</c:v>
                </c:pt>
                <c:pt idx="1">
                  <c:v>1.0832974491053318</c:v>
                </c:pt>
                <c:pt idx="2">
                  <c:v>1.1640836662359557</c:v>
                </c:pt>
                <c:pt idx="3">
                  <c:v>1.4963772011969625</c:v>
                </c:pt>
                <c:pt idx="4">
                  <c:v>2.5310772264675845</c:v>
                </c:pt>
                <c:pt idx="5">
                  <c:v>1.4010704177991986</c:v>
                </c:pt>
                <c:pt idx="6">
                  <c:v>2.6474737427336299</c:v>
                </c:pt>
                <c:pt idx="7">
                  <c:v>1.8968433365474289</c:v>
                </c:pt>
                <c:pt idx="8">
                  <c:v>2.3866633253380112</c:v>
                </c:pt>
                <c:pt idx="10">
                  <c:v>1.7036818956898343</c:v>
                </c:pt>
                <c:pt idx="11">
                  <c:v>1.4031788648933401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B8A6-4359-814E-4087E8F3F360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607521576"/>
        <c:axId val="607517976"/>
      </c:barChart>
      <c:catAx>
        <c:axId val="60752157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pt-BR"/>
          </a:p>
        </c:txPr>
        <c:crossAx val="607517976"/>
        <c:crosses val="autoZero"/>
        <c:auto val="1"/>
        <c:lblAlgn val="ctr"/>
        <c:lblOffset val="100"/>
        <c:noMultiLvlLbl val="0"/>
      </c:catAx>
      <c:valAx>
        <c:axId val="60751797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pt-BR"/>
          </a:p>
        </c:txPr>
        <c:crossAx val="607521576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pt-B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pt-BR"/>
    </a:p>
  </c:txPr>
  <c:printSettings>
    <c:headerFooter/>
    <c:pageMargins b="0.78740157499999996" l="0.511811024" r="0.511811024" t="0.78740157499999996" header="0.31496062000000002" footer="0.31496062000000002"/>
    <c:pageSetup/>
  </c:printSettings>
</c:chartSpace>
</file>

<file path=xl/charts/chart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pt-B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bar"/>
        <c:grouping val="percentStacked"/>
        <c:varyColors val="0"/>
        <c:ser>
          <c:idx val="0"/>
          <c:order val="0"/>
          <c:tx>
            <c:strRef>
              <c:f>'Gráfico 3'!$B$4</c:f>
              <c:strCache>
                <c:ptCount val="1"/>
                <c:pt idx="0">
                  <c:v>Feminicídio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bg1"/>
                    </a:solidFill>
                    <a:latin typeface="+mn-lt"/>
                    <a:ea typeface="+mn-ea"/>
                    <a:cs typeface="+mn-cs"/>
                  </a:defRPr>
                </a:pPr>
                <a:endParaRPr lang="pt-BR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'Gráfico 3'!$A$5:$A$17</c:f>
              <c:strCache>
                <c:ptCount val="13"/>
                <c:pt idx="0">
                  <c:v>Brasil</c:v>
                </c:pt>
                <c:pt idx="2">
                  <c:v>Amazônia Legal</c:v>
                </c:pt>
                <c:pt idx="4">
                  <c:v>Tocantins</c:v>
                </c:pt>
                <c:pt idx="5">
                  <c:v>Roraima</c:v>
                </c:pt>
                <c:pt idx="6">
                  <c:v>Rondônia</c:v>
                </c:pt>
                <c:pt idx="7">
                  <c:v>Pará</c:v>
                </c:pt>
                <c:pt idx="8">
                  <c:v>Mato Grosso</c:v>
                </c:pt>
                <c:pt idx="9">
                  <c:v>Maranhão</c:v>
                </c:pt>
                <c:pt idx="10">
                  <c:v>Amazonas</c:v>
                </c:pt>
                <c:pt idx="11">
                  <c:v>Amapá</c:v>
                </c:pt>
                <c:pt idx="12">
                  <c:v>Acre</c:v>
                </c:pt>
              </c:strCache>
            </c:strRef>
          </c:cat>
          <c:val>
            <c:numRef>
              <c:f>'Gráfico 3'!$B$5:$B$17</c:f>
              <c:numCache>
                <c:formatCode>0.0</c:formatCode>
                <c:ptCount val="13"/>
                <c:pt idx="0">
                  <c:v>37.328244274809158</c:v>
                </c:pt>
                <c:pt idx="2">
                  <c:v>36.248012718600954</c:v>
                </c:pt>
                <c:pt idx="4">
                  <c:v>50</c:v>
                </c:pt>
                <c:pt idx="5">
                  <c:v>35.294117647058826</c:v>
                </c:pt>
                <c:pt idx="6">
                  <c:v>43.75</c:v>
                </c:pt>
                <c:pt idx="7">
                  <c:v>27.941176470588236</c:v>
                </c:pt>
                <c:pt idx="8">
                  <c:v>44.660194174757287</c:v>
                </c:pt>
                <c:pt idx="9">
                  <c:v>68.253968253968253</c:v>
                </c:pt>
                <c:pt idx="10">
                  <c:v>18.253968253968253</c:v>
                </c:pt>
                <c:pt idx="11">
                  <c:v>23.52941176470588</c:v>
                </c:pt>
                <c:pt idx="12">
                  <c:v>66.666666666666657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0BF9-49AE-AAF6-2FB7918E08B2}"/>
            </c:ext>
          </c:extLst>
        </c:ser>
        <c:ser>
          <c:idx val="1"/>
          <c:order val="1"/>
          <c:tx>
            <c:strRef>
              <c:f>'Gráfico 3'!$C$4</c:f>
              <c:strCache>
                <c:ptCount val="1"/>
                <c:pt idx="0">
                  <c:v>Demais homicídios de mulheres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pt-BR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'Gráfico 3'!$A$5:$A$17</c:f>
              <c:strCache>
                <c:ptCount val="13"/>
                <c:pt idx="0">
                  <c:v>Brasil</c:v>
                </c:pt>
                <c:pt idx="2">
                  <c:v>Amazônia Legal</c:v>
                </c:pt>
                <c:pt idx="4">
                  <c:v>Tocantins</c:v>
                </c:pt>
                <c:pt idx="5">
                  <c:v>Roraima</c:v>
                </c:pt>
                <c:pt idx="6">
                  <c:v>Rondônia</c:v>
                </c:pt>
                <c:pt idx="7">
                  <c:v>Pará</c:v>
                </c:pt>
                <c:pt idx="8">
                  <c:v>Mato Grosso</c:v>
                </c:pt>
                <c:pt idx="9">
                  <c:v>Maranhão</c:v>
                </c:pt>
                <c:pt idx="10">
                  <c:v>Amazonas</c:v>
                </c:pt>
                <c:pt idx="11">
                  <c:v>Amapá</c:v>
                </c:pt>
                <c:pt idx="12">
                  <c:v>Acre</c:v>
                </c:pt>
              </c:strCache>
            </c:strRef>
          </c:cat>
          <c:val>
            <c:numRef>
              <c:f>'Gráfico 3'!$C$5:$C$17</c:f>
              <c:numCache>
                <c:formatCode>0.0</c:formatCode>
                <c:ptCount val="13"/>
                <c:pt idx="0">
                  <c:v>62.671755725190842</c:v>
                </c:pt>
                <c:pt idx="2">
                  <c:v>63.751987281399046</c:v>
                </c:pt>
                <c:pt idx="4">
                  <c:v>50</c:v>
                </c:pt>
                <c:pt idx="5">
                  <c:v>64.705882352941174</c:v>
                </c:pt>
                <c:pt idx="6">
                  <c:v>56.25</c:v>
                </c:pt>
                <c:pt idx="7">
                  <c:v>72.058823529411768</c:v>
                </c:pt>
                <c:pt idx="8">
                  <c:v>55.339805825242713</c:v>
                </c:pt>
                <c:pt idx="9">
                  <c:v>31.746031746031747</c:v>
                </c:pt>
                <c:pt idx="10">
                  <c:v>81.746031746031747</c:v>
                </c:pt>
                <c:pt idx="11">
                  <c:v>76.470588235294116</c:v>
                </c:pt>
                <c:pt idx="12">
                  <c:v>33.333333333333343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0BF9-49AE-AAF6-2FB7918E08B2}"/>
            </c:ext>
          </c:extLst>
        </c:ser>
        <c:dLbls>
          <c:dLblPos val="ctr"/>
          <c:showLegendKey val="0"/>
          <c:showVal val="1"/>
          <c:showCatName val="0"/>
          <c:showSerName val="0"/>
          <c:showPercent val="0"/>
          <c:showBubbleSize val="0"/>
        </c:dLbls>
        <c:gapWidth val="150"/>
        <c:overlap val="100"/>
        <c:axId val="1611508383"/>
        <c:axId val="1611501311"/>
      </c:barChart>
      <c:catAx>
        <c:axId val="1611508383"/>
        <c:scaling>
          <c:orientation val="minMax"/>
        </c:scaling>
        <c:delete val="0"/>
        <c:axPos val="l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pt-BR"/>
          </a:p>
        </c:txPr>
        <c:crossAx val="1611501311"/>
        <c:crosses val="autoZero"/>
        <c:auto val="1"/>
        <c:lblAlgn val="ctr"/>
        <c:lblOffset val="100"/>
        <c:noMultiLvlLbl val="0"/>
      </c:catAx>
      <c:valAx>
        <c:axId val="1611501311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pt-BR"/>
          </a:p>
        </c:txPr>
        <c:crossAx val="1611508383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pt-B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pt-BR"/>
    </a:p>
  </c:txPr>
  <c:printSettings>
    <c:headerFooter/>
    <c:pageMargins b="0.78740157499999996" l="0.511811024" r="0.511811024" t="0.78740157499999996" header="0.31496062000000002" footer="0.31496062000000002"/>
    <c:pageSetup/>
  </c:printSettings>
</c:chartSpace>
</file>

<file path=xl/charts/chart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pt-B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2"/>
          <c:order val="2"/>
          <c:tx>
            <c:strRef>
              <c:f>'[4]Tabela XXX'!$B$5:$D$5</c:f>
              <c:strCache>
                <c:ptCount val="1"/>
                <c:pt idx="0">
                  <c:v>Amazônia Legal</c:v>
                </c:pt>
              </c:strCache>
            </c:strRef>
          </c:tx>
          <c:spPr>
            <a:solidFill>
              <a:schemeClr val="tx2">
                <a:lumMod val="50000"/>
                <a:lumOff val="50000"/>
              </a:schemeClr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pt-B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'[4]Tabela XXX'!$A$7:$A$12</c:f>
              <c:strCache>
                <c:ptCount val="6"/>
                <c:pt idx="0">
                  <c:v>Rural Adjacente</c:v>
                </c:pt>
                <c:pt idx="1">
                  <c:v>Rural Remoto</c:v>
                </c:pt>
                <c:pt idx="2">
                  <c:v>Intermediario Adjacente</c:v>
                </c:pt>
                <c:pt idx="3">
                  <c:v>Intermediario Remoto</c:v>
                </c:pt>
                <c:pt idx="4">
                  <c:v>Urbano</c:v>
                </c:pt>
                <c:pt idx="5">
                  <c:v>Total Geral</c:v>
                </c:pt>
              </c:strCache>
            </c:strRef>
          </c:cat>
          <c:val>
            <c:numRef>
              <c:f>'[4]Tabela XXX'!$D$7:$D$12</c:f>
              <c:numCache>
                <c:formatCode>General</c:formatCode>
                <c:ptCount val="6"/>
                <c:pt idx="0">
                  <c:v>2.1</c:v>
                </c:pt>
                <c:pt idx="1">
                  <c:v>2.2999999999999998</c:v>
                </c:pt>
                <c:pt idx="2">
                  <c:v>1.4</c:v>
                </c:pt>
                <c:pt idx="3">
                  <c:v>1.1000000000000001</c:v>
                </c:pt>
                <c:pt idx="4">
                  <c:v>1.6</c:v>
                </c:pt>
                <c:pt idx="5">
                  <c:v>1.7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2879-45FE-B2A3-3EA13FB4B392}"/>
            </c:ext>
          </c:extLst>
        </c:ser>
        <c:ser>
          <c:idx val="5"/>
          <c:order val="5"/>
          <c:tx>
            <c:strRef>
              <c:f>'[4]Tabela XXX'!$E$5:$G$5</c:f>
              <c:strCache>
                <c:ptCount val="1"/>
                <c:pt idx="0">
                  <c:v>Brasil - exceto Amazônia Legal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pt-B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'[4]Tabela XXX'!$A$7:$A$12</c:f>
              <c:strCache>
                <c:ptCount val="6"/>
                <c:pt idx="0">
                  <c:v>Rural Adjacente</c:v>
                </c:pt>
                <c:pt idx="1">
                  <c:v>Rural Remoto</c:v>
                </c:pt>
                <c:pt idx="2">
                  <c:v>Intermediario Adjacente</c:v>
                </c:pt>
                <c:pt idx="3">
                  <c:v>Intermediario Remoto</c:v>
                </c:pt>
                <c:pt idx="4">
                  <c:v>Urbano</c:v>
                </c:pt>
                <c:pt idx="5">
                  <c:v>Total Geral</c:v>
                </c:pt>
              </c:strCache>
            </c:strRef>
          </c:cat>
          <c:val>
            <c:numRef>
              <c:f>'[4]Tabela XXX'!$G$7:$G$12</c:f>
              <c:numCache>
                <c:formatCode>General</c:formatCode>
                <c:ptCount val="6"/>
                <c:pt idx="0">
                  <c:v>1.8</c:v>
                </c:pt>
                <c:pt idx="1">
                  <c:v>0.7</c:v>
                </c:pt>
                <c:pt idx="2">
                  <c:v>2</c:v>
                </c:pt>
                <c:pt idx="3">
                  <c:v>0.9</c:v>
                </c:pt>
                <c:pt idx="4">
                  <c:v>1.2</c:v>
                </c:pt>
                <c:pt idx="5">
                  <c:v>1.4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2879-45FE-B2A3-3EA13FB4B392}"/>
            </c:ext>
          </c:extLst>
        </c:ser>
        <c:ser>
          <c:idx val="8"/>
          <c:order val="8"/>
          <c:tx>
            <c:strRef>
              <c:f>'[4]Tabela XXX'!$H$5:$J$5</c:f>
              <c:strCache>
                <c:ptCount val="1"/>
                <c:pt idx="0">
                  <c:v>Brasil - Total</c:v>
                </c:pt>
              </c:strCache>
            </c:strRef>
          </c:tx>
          <c:spPr>
            <a:solidFill>
              <a:schemeClr val="bg2">
                <a:lumMod val="75000"/>
              </a:schemeClr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pt-B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'[4]Tabela XXX'!$A$7:$A$12</c:f>
              <c:strCache>
                <c:ptCount val="6"/>
                <c:pt idx="0">
                  <c:v>Rural Adjacente</c:v>
                </c:pt>
                <c:pt idx="1">
                  <c:v>Rural Remoto</c:v>
                </c:pt>
                <c:pt idx="2">
                  <c:v>Intermediario Adjacente</c:v>
                </c:pt>
                <c:pt idx="3">
                  <c:v>Intermediario Remoto</c:v>
                </c:pt>
                <c:pt idx="4">
                  <c:v>Urbano</c:v>
                </c:pt>
                <c:pt idx="5">
                  <c:v>Total Geral</c:v>
                </c:pt>
              </c:strCache>
            </c:strRef>
          </c:cat>
          <c:val>
            <c:numRef>
              <c:f>'[4]Tabela XXX'!$J$7:$J$12</c:f>
              <c:numCache>
                <c:formatCode>General</c:formatCode>
                <c:ptCount val="6"/>
                <c:pt idx="0">
                  <c:v>1.8</c:v>
                </c:pt>
                <c:pt idx="1">
                  <c:v>1.8</c:v>
                </c:pt>
                <c:pt idx="2">
                  <c:v>1.9</c:v>
                </c:pt>
                <c:pt idx="3">
                  <c:v>1.1000000000000001</c:v>
                </c:pt>
                <c:pt idx="4">
                  <c:v>1.3</c:v>
                </c:pt>
                <c:pt idx="5">
                  <c:v>1.4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2879-45FE-B2A3-3EA13FB4B392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182"/>
        <c:axId val="510767295"/>
        <c:axId val="510761055"/>
        <c:extLst>
          <c:ext xmlns:c15="http://schemas.microsoft.com/office/drawing/2012/chart" uri="{02D57815-91ED-43cb-92C2-25804820EDAC}">
            <c15:filteredBarSeries>
              <c15:ser>
                <c:idx val="0"/>
                <c:order val="0"/>
                <c:tx>
                  <c:strRef>
                    <c:extLst>
                      <c:ext uri="{02D57815-91ED-43cb-92C2-25804820EDAC}">
                        <c15:formulaRef>
                          <c15:sqref>'[4]Tabela XXX'!$B$5:$D$5</c15:sqref>
                        </c15:formulaRef>
                      </c:ext>
                    </c:extLst>
                    <c:strCache>
                      <c:ptCount val="1"/>
                      <c:pt idx="0">
                        <c:v>Amazônia Legal</c:v>
                      </c:pt>
                    </c:strCache>
                  </c:strRef>
                </c:tx>
                <c:spPr>
                  <a:solidFill>
                    <a:schemeClr val="accent1"/>
                  </a:solidFill>
                  <a:ln>
                    <a:noFill/>
                  </a:ln>
                  <a:effectLst/>
                </c:spPr>
                <c:invertIfNegative val="0"/>
                <c:dLbls>
                  <c:spPr>
                    <a:noFill/>
                    <a:ln>
                      <a:noFill/>
                    </a:ln>
                    <a:effectLst/>
                  </c:spPr>
                  <c:txPr>
                    <a:bodyPr rot="0" spcFirstLastPara="1" vertOverflow="ellipsis" vert="horz" wrap="square" lIns="38100" tIns="19050" rIns="38100" bIns="19050" anchor="ctr" anchorCtr="1">
                      <a:spAutoFit/>
                    </a:bodyPr>
                    <a:lstStyle/>
                    <a:p>
                      <a:pPr>
                        <a:defRPr sz="900" b="0" i="0" u="none" strike="noStrike" kern="1200" baseline="0">
                          <a:solidFill>
                            <a:schemeClr val="tx1">
                              <a:lumMod val="75000"/>
                              <a:lumOff val="25000"/>
                            </a:schemeClr>
                          </a:solidFill>
                          <a:latin typeface="+mn-lt"/>
                          <a:ea typeface="+mn-ea"/>
                          <a:cs typeface="+mn-cs"/>
                        </a:defRPr>
                      </a:pPr>
                      <a:endParaRPr lang="pt-BR"/>
                    </a:p>
                  </c:txPr>
                  <c:dLblPos val="outEnd"/>
                  <c:showLegendKey val="0"/>
                  <c:showVal val="1"/>
                  <c:showCatName val="0"/>
                  <c:showSerName val="0"/>
                  <c:showPercent val="0"/>
                  <c:showBubbleSize val="0"/>
                  <c:showLeaderLines val="0"/>
                  <c:extLst>
                    <c:ext uri="{CE6537A1-D6FC-4f65-9D91-7224C49458BB}">
                      <c15:showLeaderLines val="1"/>
                      <c15:leaderLines>
                        <c:spPr>
                          <a:ln w="9525" cap="flat" cmpd="sng" algn="ctr">
                            <a:solidFill>
                              <a:schemeClr val="tx1">
                                <a:lumMod val="35000"/>
                                <a:lumOff val="65000"/>
                              </a:schemeClr>
                            </a:solidFill>
                            <a:round/>
                          </a:ln>
                          <a:effectLst/>
                        </c:spPr>
                      </c15:leaderLines>
                    </c:ext>
                  </c:extLst>
                </c:dLbls>
                <c:cat>
                  <c:strRef>
                    <c:extLst>
                      <c:ext uri="{02D57815-91ED-43cb-92C2-25804820EDAC}">
                        <c15:formulaRef>
                          <c15:sqref>'[4]Tabela XXX'!$A$7:$A$12</c15:sqref>
                        </c15:formulaRef>
                      </c:ext>
                    </c:extLst>
                    <c:strCache>
                      <c:ptCount val="6"/>
                      <c:pt idx="0">
                        <c:v>Rural Adjacente</c:v>
                      </c:pt>
                      <c:pt idx="1">
                        <c:v>Rural Remoto</c:v>
                      </c:pt>
                      <c:pt idx="2">
                        <c:v>Intermediario Adjacente</c:v>
                      </c:pt>
                      <c:pt idx="3">
                        <c:v>Intermediario Remoto</c:v>
                      </c:pt>
                      <c:pt idx="4">
                        <c:v>Urbano</c:v>
                      </c:pt>
                      <c:pt idx="5">
                        <c:v>Total Geral</c:v>
                      </c:pt>
                    </c:strCache>
                  </c:strRef>
                </c:cat>
                <c:val>
                  <c:numRef>
                    <c:extLst>
                      <c:ext uri="{02D57815-91ED-43cb-92C2-25804820EDAC}">
                        <c15:formulaRef>
                          <c15:sqref>'[4]Tabela XXX'!$B$7:$B$12</c15:sqref>
                        </c15:formulaRef>
                      </c:ext>
                    </c:extLst>
                    <c:numCache>
                      <c:formatCode>General</c:formatCode>
                      <c:ptCount val="6"/>
                      <c:pt idx="0">
                        <c:v>38</c:v>
                      </c:pt>
                      <c:pt idx="1">
                        <c:v>29</c:v>
                      </c:pt>
                      <c:pt idx="2">
                        <c:v>12</c:v>
                      </c:pt>
                      <c:pt idx="3">
                        <c:v>7</c:v>
                      </c:pt>
                      <c:pt idx="4">
                        <c:v>144</c:v>
                      </c:pt>
                      <c:pt idx="5">
                        <c:v>230</c:v>
                      </c:pt>
                    </c:numCache>
                  </c:numRef>
                </c:val>
                <c:extLst>
                  <c:ext xmlns:c16="http://schemas.microsoft.com/office/drawing/2014/chart" uri="{C3380CC4-5D6E-409C-BE32-E72D297353CC}">
                    <c16:uniqueId val="{00000003-2879-45FE-B2A3-3EA13FB4B392}"/>
                  </c:ext>
                </c:extLst>
              </c15:ser>
            </c15:filteredBarSeries>
            <c15:filteredBarSeries>
              <c15:ser>
                <c:idx val="1"/>
                <c:order val="1"/>
                <c:tx>
                  <c:str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'[4]Tabela XXX'!$C$5:$C$6</c15:sqref>
                        </c15:formulaRef>
                      </c:ext>
                    </c:extLst>
                    <c:strCache>
                      <c:ptCount val="1"/>
                      <c:pt idx="0">
                        <c:v>Amazônia Legal População</c:v>
                      </c:pt>
                    </c:strCache>
                  </c:strRef>
                </c:tx>
                <c:spPr>
                  <a:solidFill>
                    <a:schemeClr val="accent2"/>
                  </a:solidFill>
                  <a:ln>
                    <a:noFill/>
                  </a:ln>
                  <a:effectLst/>
                </c:spPr>
                <c:invertIfNegative val="0"/>
                <c:dLbls>
                  <c:spPr>
                    <a:noFill/>
                    <a:ln>
                      <a:noFill/>
                    </a:ln>
                    <a:effectLst/>
                  </c:spPr>
                  <c:txPr>
                    <a:bodyPr rot="0" spcFirstLastPara="1" vertOverflow="ellipsis" vert="horz" wrap="square" lIns="38100" tIns="19050" rIns="38100" bIns="19050" anchor="ctr" anchorCtr="1">
                      <a:spAutoFit/>
                    </a:bodyPr>
                    <a:lstStyle/>
                    <a:p>
                      <a:pPr>
                        <a:defRPr sz="900" b="0" i="0" u="none" strike="noStrike" kern="1200" baseline="0">
                          <a:solidFill>
                            <a:schemeClr val="tx1">
                              <a:lumMod val="75000"/>
                              <a:lumOff val="25000"/>
                            </a:schemeClr>
                          </a:solidFill>
                          <a:latin typeface="+mn-lt"/>
                          <a:ea typeface="+mn-ea"/>
                          <a:cs typeface="+mn-cs"/>
                        </a:defRPr>
                      </a:pPr>
                      <a:endParaRPr lang="pt-BR"/>
                    </a:p>
                  </c:txPr>
                  <c:dLblPos val="outEnd"/>
                  <c:showLegendKey val="0"/>
                  <c:showVal val="1"/>
                  <c:showCatName val="0"/>
                  <c:showSerName val="0"/>
                  <c:showPercent val="0"/>
                  <c:showBubbleSize val="0"/>
                  <c:showLeaderLines val="0"/>
                  <c:extLst xmlns:c15="http://schemas.microsoft.com/office/drawing/2012/chart">
                    <c:ext xmlns:c15="http://schemas.microsoft.com/office/drawing/2012/chart" uri="{CE6537A1-D6FC-4f65-9D91-7224C49458BB}">
                      <c15:showLeaderLines val="1"/>
                      <c15:leaderLines>
                        <c:spPr>
                          <a:ln w="9525" cap="flat" cmpd="sng" algn="ctr">
                            <a:solidFill>
                              <a:schemeClr val="tx1">
                                <a:lumMod val="35000"/>
                                <a:lumOff val="65000"/>
                              </a:schemeClr>
                            </a:solidFill>
                            <a:round/>
                          </a:ln>
                          <a:effectLst/>
                        </c:spPr>
                      </c15:leaderLines>
                    </c:ext>
                  </c:extLst>
                </c:dLbls>
                <c:cat>
                  <c:str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'[4]Tabela XXX'!$A$7:$A$12</c15:sqref>
                        </c15:formulaRef>
                      </c:ext>
                    </c:extLst>
                    <c:strCache>
                      <c:ptCount val="6"/>
                      <c:pt idx="0">
                        <c:v>Rural Adjacente</c:v>
                      </c:pt>
                      <c:pt idx="1">
                        <c:v>Rural Remoto</c:v>
                      </c:pt>
                      <c:pt idx="2">
                        <c:v>Intermediario Adjacente</c:v>
                      </c:pt>
                      <c:pt idx="3">
                        <c:v>Intermediario Remoto</c:v>
                      </c:pt>
                      <c:pt idx="4">
                        <c:v>Urbano</c:v>
                      </c:pt>
                      <c:pt idx="5">
                        <c:v>Total Geral</c:v>
                      </c:pt>
                    </c:strCache>
                  </c:strRef>
                </c:cat>
                <c:val>
                  <c:num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'[4]Tabela XXX'!$C$7:$C$12</c15:sqref>
                        </c15:formulaRef>
                      </c:ext>
                    </c:extLst>
                    <c:numCache>
                      <c:formatCode>General</c:formatCode>
                      <c:ptCount val="6"/>
                      <c:pt idx="0">
                        <c:v>1837474</c:v>
                      </c:pt>
                      <c:pt idx="1">
                        <c:v>1257435</c:v>
                      </c:pt>
                      <c:pt idx="2">
                        <c:v>834827</c:v>
                      </c:pt>
                      <c:pt idx="3">
                        <c:v>618381</c:v>
                      </c:pt>
                      <c:pt idx="4">
                        <c:v>8823393</c:v>
                      </c:pt>
                      <c:pt idx="5">
                        <c:v>13371510</c:v>
                      </c:pt>
                    </c:numCache>
                  </c:numRef>
                </c:val>
                <c:extLst xmlns:c15="http://schemas.microsoft.com/office/drawing/2012/chart">
                  <c:ext xmlns:c16="http://schemas.microsoft.com/office/drawing/2014/chart" uri="{C3380CC4-5D6E-409C-BE32-E72D297353CC}">
                    <c16:uniqueId val="{00000004-2879-45FE-B2A3-3EA13FB4B392}"/>
                  </c:ext>
                </c:extLst>
              </c15:ser>
            </c15:filteredBarSeries>
            <c15:filteredBarSeries>
              <c15:ser>
                <c:idx val="3"/>
                <c:order val="3"/>
                <c:tx>
                  <c:str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'[4]Tabela XXX'!$E$5:$E$6</c15:sqref>
                        </c15:formulaRef>
                      </c:ext>
                    </c:extLst>
                    <c:strCache>
                      <c:ptCount val="1"/>
                      <c:pt idx="0">
                        <c:v>Brasil - exceto Amazônia Legal Ns. Abs</c:v>
                      </c:pt>
                    </c:strCache>
                  </c:strRef>
                </c:tx>
                <c:spPr>
                  <a:solidFill>
                    <a:schemeClr val="accent4"/>
                  </a:solidFill>
                  <a:ln>
                    <a:noFill/>
                  </a:ln>
                  <a:effectLst/>
                </c:spPr>
                <c:invertIfNegative val="0"/>
                <c:dLbls>
                  <c:spPr>
                    <a:noFill/>
                    <a:ln>
                      <a:noFill/>
                    </a:ln>
                    <a:effectLst/>
                  </c:spPr>
                  <c:txPr>
                    <a:bodyPr rot="0" spcFirstLastPara="1" vertOverflow="ellipsis" vert="horz" wrap="square" lIns="38100" tIns="19050" rIns="38100" bIns="19050" anchor="ctr" anchorCtr="1">
                      <a:spAutoFit/>
                    </a:bodyPr>
                    <a:lstStyle/>
                    <a:p>
                      <a:pPr>
                        <a:defRPr sz="900" b="0" i="0" u="none" strike="noStrike" kern="1200" baseline="0">
                          <a:solidFill>
                            <a:schemeClr val="tx1">
                              <a:lumMod val="75000"/>
                              <a:lumOff val="25000"/>
                            </a:schemeClr>
                          </a:solidFill>
                          <a:latin typeface="+mn-lt"/>
                          <a:ea typeface="+mn-ea"/>
                          <a:cs typeface="+mn-cs"/>
                        </a:defRPr>
                      </a:pPr>
                      <a:endParaRPr lang="pt-BR"/>
                    </a:p>
                  </c:txPr>
                  <c:dLblPos val="outEnd"/>
                  <c:showLegendKey val="0"/>
                  <c:showVal val="1"/>
                  <c:showCatName val="0"/>
                  <c:showSerName val="0"/>
                  <c:showPercent val="0"/>
                  <c:showBubbleSize val="0"/>
                  <c:showLeaderLines val="0"/>
                  <c:extLst xmlns:c15="http://schemas.microsoft.com/office/drawing/2012/chart">
                    <c:ext xmlns:c15="http://schemas.microsoft.com/office/drawing/2012/chart" uri="{CE6537A1-D6FC-4f65-9D91-7224C49458BB}">
                      <c15:showLeaderLines val="1"/>
                      <c15:leaderLines>
                        <c:spPr>
                          <a:ln w="9525" cap="flat" cmpd="sng" algn="ctr">
                            <a:solidFill>
                              <a:schemeClr val="tx1">
                                <a:lumMod val="35000"/>
                                <a:lumOff val="65000"/>
                              </a:schemeClr>
                            </a:solidFill>
                            <a:round/>
                          </a:ln>
                          <a:effectLst/>
                        </c:spPr>
                      </c15:leaderLines>
                    </c:ext>
                  </c:extLst>
                </c:dLbls>
                <c:cat>
                  <c:str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'[4]Tabela XXX'!$A$7:$A$12</c15:sqref>
                        </c15:formulaRef>
                      </c:ext>
                    </c:extLst>
                    <c:strCache>
                      <c:ptCount val="6"/>
                      <c:pt idx="0">
                        <c:v>Rural Adjacente</c:v>
                      </c:pt>
                      <c:pt idx="1">
                        <c:v>Rural Remoto</c:v>
                      </c:pt>
                      <c:pt idx="2">
                        <c:v>Intermediario Adjacente</c:v>
                      </c:pt>
                      <c:pt idx="3">
                        <c:v>Intermediario Remoto</c:v>
                      </c:pt>
                      <c:pt idx="4">
                        <c:v>Urbano</c:v>
                      </c:pt>
                      <c:pt idx="5">
                        <c:v>Total Geral</c:v>
                      </c:pt>
                    </c:strCache>
                  </c:strRef>
                </c:cat>
                <c:val>
                  <c:num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'[4]Tabela XXX'!$E$7:$E$12</c15:sqref>
                        </c15:formulaRef>
                      </c:ext>
                    </c:extLst>
                    <c:numCache>
                      <c:formatCode>General</c:formatCode>
                      <c:ptCount val="6"/>
                      <c:pt idx="0">
                        <c:v>225</c:v>
                      </c:pt>
                      <c:pt idx="1">
                        <c:v>4</c:v>
                      </c:pt>
                      <c:pt idx="2">
                        <c:v>114</c:v>
                      </c:pt>
                      <c:pt idx="3">
                        <c:v>1</c:v>
                      </c:pt>
                      <c:pt idx="4">
                        <c:v>896</c:v>
                      </c:pt>
                      <c:pt idx="5">
                        <c:v>1240</c:v>
                      </c:pt>
                    </c:numCache>
                  </c:numRef>
                </c:val>
                <c:extLst xmlns:c15="http://schemas.microsoft.com/office/drawing/2012/chart">
                  <c:ext xmlns:c16="http://schemas.microsoft.com/office/drawing/2014/chart" uri="{C3380CC4-5D6E-409C-BE32-E72D297353CC}">
                    <c16:uniqueId val="{00000005-2879-45FE-B2A3-3EA13FB4B392}"/>
                  </c:ext>
                </c:extLst>
              </c15:ser>
            </c15:filteredBarSeries>
            <c15:filteredBarSeries>
              <c15:ser>
                <c:idx val="4"/>
                <c:order val="4"/>
                <c:tx>
                  <c:str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'[4]Tabela XXX'!$F$5:$F$6</c15:sqref>
                        </c15:formulaRef>
                      </c:ext>
                    </c:extLst>
                    <c:strCache>
                      <c:ptCount val="1"/>
                      <c:pt idx="0">
                        <c:v>Brasil - exceto Amazônia Legal População</c:v>
                      </c:pt>
                    </c:strCache>
                  </c:strRef>
                </c:tx>
                <c:spPr>
                  <a:solidFill>
                    <a:schemeClr val="accent5"/>
                  </a:solidFill>
                  <a:ln>
                    <a:noFill/>
                  </a:ln>
                  <a:effectLst/>
                </c:spPr>
                <c:invertIfNegative val="0"/>
                <c:dLbls>
                  <c:spPr>
                    <a:noFill/>
                    <a:ln>
                      <a:noFill/>
                    </a:ln>
                    <a:effectLst/>
                  </c:spPr>
                  <c:txPr>
                    <a:bodyPr rot="0" spcFirstLastPara="1" vertOverflow="ellipsis" vert="horz" wrap="square" lIns="38100" tIns="19050" rIns="38100" bIns="19050" anchor="ctr" anchorCtr="1">
                      <a:spAutoFit/>
                    </a:bodyPr>
                    <a:lstStyle/>
                    <a:p>
                      <a:pPr>
                        <a:defRPr sz="900" b="0" i="0" u="none" strike="noStrike" kern="1200" baseline="0">
                          <a:solidFill>
                            <a:schemeClr val="tx1">
                              <a:lumMod val="75000"/>
                              <a:lumOff val="25000"/>
                            </a:schemeClr>
                          </a:solidFill>
                          <a:latin typeface="+mn-lt"/>
                          <a:ea typeface="+mn-ea"/>
                          <a:cs typeface="+mn-cs"/>
                        </a:defRPr>
                      </a:pPr>
                      <a:endParaRPr lang="pt-BR"/>
                    </a:p>
                  </c:txPr>
                  <c:dLblPos val="outEnd"/>
                  <c:showLegendKey val="0"/>
                  <c:showVal val="1"/>
                  <c:showCatName val="0"/>
                  <c:showSerName val="0"/>
                  <c:showPercent val="0"/>
                  <c:showBubbleSize val="0"/>
                  <c:showLeaderLines val="0"/>
                  <c:extLst xmlns:c15="http://schemas.microsoft.com/office/drawing/2012/chart">
                    <c:ext xmlns:c15="http://schemas.microsoft.com/office/drawing/2012/chart" uri="{CE6537A1-D6FC-4f65-9D91-7224C49458BB}">
                      <c15:showLeaderLines val="1"/>
                      <c15:leaderLines>
                        <c:spPr>
                          <a:ln w="9525" cap="flat" cmpd="sng" algn="ctr">
                            <a:solidFill>
                              <a:schemeClr val="tx1">
                                <a:lumMod val="35000"/>
                                <a:lumOff val="65000"/>
                              </a:schemeClr>
                            </a:solidFill>
                            <a:round/>
                          </a:ln>
                          <a:effectLst/>
                        </c:spPr>
                      </c15:leaderLines>
                    </c:ext>
                  </c:extLst>
                </c:dLbls>
                <c:cat>
                  <c:str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'[4]Tabela XXX'!$A$7:$A$12</c15:sqref>
                        </c15:formulaRef>
                      </c:ext>
                    </c:extLst>
                    <c:strCache>
                      <c:ptCount val="6"/>
                      <c:pt idx="0">
                        <c:v>Rural Adjacente</c:v>
                      </c:pt>
                      <c:pt idx="1">
                        <c:v>Rural Remoto</c:v>
                      </c:pt>
                      <c:pt idx="2">
                        <c:v>Intermediario Adjacente</c:v>
                      </c:pt>
                      <c:pt idx="3">
                        <c:v>Intermediario Remoto</c:v>
                      </c:pt>
                      <c:pt idx="4">
                        <c:v>Urbano</c:v>
                      </c:pt>
                      <c:pt idx="5">
                        <c:v>Total Geral</c:v>
                      </c:pt>
                    </c:strCache>
                  </c:strRef>
                </c:cat>
                <c:val>
                  <c:num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'[4]Tabela XXX'!$F$7:$F$12</c15:sqref>
                        </c15:formulaRef>
                      </c:ext>
                    </c:extLst>
                    <c:numCache>
                      <c:formatCode>General</c:formatCode>
                      <c:ptCount val="6"/>
                      <c:pt idx="0">
                        <c:v>12544022</c:v>
                      </c:pt>
                      <c:pt idx="1">
                        <c:v>560941</c:v>
                      </c:pt>
                      <c:pt idx="2">
                        <c:v>5640022</c:v>
                      </c:pt>
                      <c:pt idx="3">
                        <c:v>110027</c:v>
                      </c:pt>
                      <c:pt idx="4">
                        <c:v>72293438</c:v>
                      </c:pt>
                      <c:pt idx="5">
                        <c:v>91148450</c:v>
                      </c:pt>
                    </c:numCache>
                  </c:numRef>
                </c:val>
                <c:extLst xmlns:c15="http://schemas.microsoft.com/office/drawing/2012/chart">
                  <c:ext xmlns:c16="http://schemas.microsoft.com/office/drawing/2014/chart" uri="{C3380CC4-5D6E-409C-BE32-E72D297353CC}">
                    <c16:uniqueId val="{00000006-2879-45FE-B2A3-3EA13FB4B392}"/>
                  </c:ext>
                </c:extLst>
              </c15:ser>
            </c15:filteredBarSeries>
            <c15:filteredBarSeries>
              <c15:ser>
                <c:idx val="6"/>
                <c:order val="6"/>
                <c:tx>
                  <c:str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'[4]Tabela XXX'!$H$5:$H$6</c15:sqref>
                        </c15:formulaRef>
                      </c:ext>
                    </c:extLst>
                    <c:strCache>
                      <c:ptCount val="1"/>
                      <c:pt idx="0">
                        <c:v>Brasil - Total Ns. Abs</c:v>
                      </c:pt>
                    </c:strCache>
                  </c:strRef>
                </c:tx>
                <c:spPr>
                  <a:solidFill>
                    <a:schemeClr val="accent1">
                      <a:lumMod val="60000"/>
                    </a:schemeClr>
                  </a:solidFill>
                  <a:ln>
                    <a:noFill/>
                  </a:ln>
                  <a:effectLst/>
                </c:spPr>
                <c:invertIfNegative val="0"/>
                <c:dLbls>
                  <c:spPr>
                    <a:noFill/>
                    <a:ln>
                      <a:noFill/>
                    </a:ln>
                    <a:effectLst/>
                  </c:spPr>
                  <c:txPr>
                    <a:bodyPr rot="0" spcFirstLastPara="1" vertOverflow="ellipsis" vert="horz" wrap="square" lIns="38100" tIns="19050" rIns="38100" bIns="19050" anchor="ctr" anchorCtr="1">
                      <a:spAutoFit/>
                    </a:bodyPr>
                    <a:lstStyle/>
                    <a:p>
                      <a:pPr>
                        <a:defRPr sz="900" b="0" i="0" u="none" strike="noStrike" kern="1200" baseline="0">
                          <a:solidFill>
                            <a:schemeClr val="tx1">
                              <a:lumMod val="75000"/>
                              <a:lumOff val="25000"/>
                            </a:schemeClr>
                          </a:solidFill>
                          <a:latin typeface="+mn-lt"/>
                          <a:ea typeface="+mn-ea"/>
                          <a:cs typeface="+mn-cs"/>
                        </a:defRPr>
                      </a:pPr>
                      <a:endParaRPr lang="pt-BR"/>
                    </a:p>
                  </c:txPr>
                  <c:dLblPos val="outEnd"/>
                  <c:showLegendKey val="0"/>
                  <c:showVal val="1"/>
                  <c:showCatName val="0"/>
                  <c:showSerName val="0"/>
                  <c:showPercent val="0"/>
                  <c:showBubbleSize val="0"/>
                  <c:showLeaderLines val="0"/>
                  <c:extLst xmlns:c15="http://schemas.microsoft.com/office/drawing/2012/chart">
                    <c:ext xmlns:c15="http://schemas.microsoft.com/office/drawing/2012/chart" uri="{CE6537A1-D6FC-4f65-9D91-7224C49458BB}">
                      <c15:showLeaderLines val="1"/>
                      <c15:leaderLines>
                        <c:spPr>
                          <a:ln w="9525" cap="flat" cmpd="sng" algn="ctr">
                            <a:solidFill>
                              <a:schemeClr val="tx1">
                                <a:lumMod val="35000"/>
                                <a:lumOff val="65000"/>
                              </a:schemeClr>
                            </a:solidFill>
                            <a:round/>
                          </a:ln>
                          <a:effectLst/>
                        </c:spPr>
                      </c15:leaderLines>
                    </c:ext>
                  </c:extLst>
                </c:dLbls>
                <c:cat>
                  <c:str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'[4]Tabela XXX'!$A$7:$A$12</c15:sqref>
                        </c15:formulaRef>
                      </c:ext>
                    </c:extLst>
                    <c:strCache>
                      <c:ptCount val="6"/>
                      <c:pt idx="0">
                        <c:v>Rural Adjacente</c:v>
                      </c:pt>
                      <c:pt idx="1">
                        <c:v>Rural Remoto</c:v>
                      </c:pt>
                      <c:pt idx="2">
                        <c:v>Intermediario Adjacente</c:v>
                      </c:pt>
                      <c:pt idx="3">
                        <c:v>Intermediario Remoto</c:v>
                      </c:pt>
                      <c:pt idx="4">
                        <c:v>Urbano</c:v>
                      </c:pt>
                      <c:pt idx="5">
                        <c:v>Total Geral</c:v>
                      </c:pt>
                    </c:strCache>
                  </c:strRef>
                </c:cat>
                <c:val>
                  <c:num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'[4]Tabela XXX'!$H$7:$H$12</c15:sqref>
                        </c15:formulaRef>
                      </c:ext>
                    </c:extLst>
                    <c:numCache>
                      <c:formatCode>General</c:formatCode>
                      <c:ptCount val="6"/>
                      <c:pt idx="0">
                        <c:v>263</c:v>
                      </c:pt>
                      <c:pt idx="1">
                        <c:v>33</c:v>
                      </c:pt>
                      <c:pt idx="2">
                        <c:v>126</c:v>
                      </c:pt>
                      <c:pt idx="3">
                        <c:v>8</c:v>
                      </c:pt>
                      <c:pt idx="4">
                        <c:v>1040</c:v>
                      </c:pt>
                      <c:pt idx="5">
                        <c:v>1470</c:v>
                      </c:pt>
                    </c:numCache>
                  </c:numRef>
                </c:val>
                <c:extLst xmlns:c15="http://schemas.microsoft.com/office/drawing/2012/chart">
                  <c:ext xmlns:c16="http://schemas.microsoft.com/office/drawing/2014/chart" uri="{C3380CC4-5D6E-409C-BE32-E72D297353CC}">
                    <c16:uniqueId val="{00000007-2879-45FE-B2A3-3EA13FB4B392}"/>
                  </c:ext>
                </c:extLst>
              </c15:ser>
            </c15:filteredBarSeries>
            <c15:filteredBarSeries>
              <c15:ser>
                <c:idx val="7"/>
                <c:order val="7"/>
                <c:tx>
                  <c:str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'[4]Tabela XXX'!$I$5:$I$6</c15:sqref>
                        </c15:formulaRef>
                      </c:ext>
                    </c:extLst>
                    <c:strCache>
                      <c:ptCount val="1"/>
                      <c:pt idx="0">
                        <c:v>Brasil - Total População</c:v>
                      </c:pt>
                    </c:strCache>
                  </c:strRef>
                </c:tx>
                <c:spPr>
                  <a:solidFill>
                    <a:schemeClr val="accent2">
                      <a:lumMod val="60000"/>
                    </a:schemeClr>
                  </a:solidFill>
                  <a:ln>
                    <a:noFill/>
                  </a:ln>
                  <a:effectLst/>
                </c:spPr>
                <c:invertIfNegative val="0"/>
                <c:dLbls>
                  <c:spPr>
                    <a:noFill/>
                    <a:ln>
                      <a:noFill/>
                    </a:ln>
                    <a:effectLst/>
                  </c:spPr>
                  <c:txPr>
                    <a:bodyPr rot="0" spcFirstLastPara="1" vertOverflow="ellipsis" vert="horz" wrap="square" lIns="38100" tIns="19050" rIns="38100" bIns="19050" anchor="ctr" anchorCtr="1">
                      <a:spAutoFit/>
                    </a:bodyPr>
                    <a:lstStyle/>
                    <a:p>
                      <a:pPr>
                        <a:defRPr sz="900" b="0" i="0" u="none" strike="noStrike" kern="1200" baseline="0">
                          <a:solidFill>
                            <a:schemeClr val="tx1">
                              <a:lumMod val="75000"/>
                              <a:lumOff val="25000"/>
                            </a:schemeClr>
                          </a:solidFill>
                          <a:latin typeface="+mn-lt"/>
                          <a:ea typeface="+mn-ea"/>
                          <a:cs typeface="+mn-cs"/>
                        </a:defRPr>
                      </a:pPr>
                      <a:endParaRPr lang="pt-BR"/>
                    </a:p>
                  </c:txPr>
                  <c:dLblPos val="outEnd"/>
                  <c:showLegendKey val="0"/>
                  <c:showVal val="1"/>
                  <c:showCatName val="0"/>
                  <c:showSerName val="0"/>
                  <c:showPercent val="0"/>
                  <c:showBubbleSize val="0"/>
                  <c:showLeaderLines val="0"/>
                  <c:extLst xmlns:c15="http://schemas.microsoft.com/office/drawing/2012/chart">
                    <c:ext xmlns:c15="http://schemas.microsoft.com/office/drawing/2012/chart" uri="{CE6537A1-D6FC-4f65-9D91-7224C49458BB}">
                      <c15:showLeaderLines val="1"/>
                      <c15:leaderLines>
                        <c:spPr>
                          <a:ln w="9525" cap="flat" cmpd="sng" algn="ctr">
                            <a:solidFill>
                              <a:schemeClr val="tx1">
                                <a:lumMod val="35000"/>
                                <a:lumOff val="65000"/>
                              </a:schemeClr>
                            </a:solidFill>
                            <a:round/>
                          </a:ln>
                          <a:effectLst/>
                        </c:spPr>
                      </c15:leaderLines>
                    </c:ext>
                  </c:extLst>
                </c:dLbls>
                <c:cat>
                  <c:str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'[4]Tabela XXX'!$A$7:$A$12</c15:sqref>
                        </c15:formulaRef>
                      </c:ext>
                    </c:extLst>
                    <c:strCache>
                      <c:ptCount val="6"/>
                      <c:pt idx="0">
                        <c:v>Rural Adjacente</c:v>
                      </c:pt>
                      <c:pt idx="1">
                        <c:v>Rural Remoto</c:v>
                      </c:pt>
                      <c:pt idx="2">
                        <c:v>Intermediario Adjacente</c:v>
                      </c:pt>
                      <c:pt idx="3">
                        <c:v>Intermediario Remoto</c:v>
                      </c:pt>
                      <c:pt idx="4">
                        <c:v>Urbano</c:v>
                      </c:pt>
                      <c:pt idx="5">
                        <c:v>Total Geral</c:v>
                      </c:pt>
                    </c:strCache>
                  </c:strRef>
                </c:cat>
                <c:val>
                  <c:num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'[4]Tabela XXX'!$I$7:$I$12</c15:sqref>
                        </c15:formulaRef>
                      </c:ext>
                    </c:extLst>
                    <c:numCache>
                      <c:formatCode>General</c:formatCode>
                      <c:ptCount val="6"/>
                      <c:pt idx="0">
                        <c:v>14381496</c:v>
                      </c:pt>
                      <c:pt idx="1">
                        <c:v>1818376</c:v>
                      </c:pt>
                      <c:pt idx="2">
                        <c:v>6474849</c:v>
                      </c:pt>
                      <c:pt idx="3">
                        <c:v>728408</c:v>
                      </c:pt>
                      <c:pt idx="4">
                        <c:v>81116831</c:v>
                      </c:pt>
                      <c:pt idx="5">
                        <c:v>104519960</c:v>
                      </c:pt>
                    </c:numCache>
                  </c:numRef>
                </c:val>
                <c:extLst xmlns:c15="http://schemas.microsoft.com/office/drawing/2012/chart">
                  <c:ext xmlns:c16="http://schemas.microsoft.com/office/drawing/2014/chart" uri="{C3380CC4-5D6E-409C-BE32-E72D297353CC}">
                    <c16:uniqueId val="{00000008-2879-45FE-B2A3-3EA13FB4B392}"/>
                  </c:ext>
                </c:extLst>
              </c15:ser>
            </c15:filteredBarSeries>
          </c:ext>
        </c:extLst>
      </c:barChart>
      <c:catAx>
        <c:axId val="510767295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0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pt-BR"/>
          </a:p>
        </c:txPr>
        <c:crossAx val="510761055"/>
        <c:crosses val="autoZero"/>
        <c:auto val="1"/>
        <c:lblAlgn val="ctr"/>
        <c:lblOffset val="100"/>
        <c:noMultiLvlLbl val="0"/>
      </c:catAx>
      <c:valAx>
        <c:axId val="510761055"/>
        <c:scaling>
          <c:orientation val="minMax"/>
        </c:scaling>
        <c:delete val="0"/>
        <c:axPos val="l"/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0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pt-BR"/>
          </a:p>
        </c:txPr>
        <c:crossAx val="510767295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0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pt-B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pt-BR"/>
    </a:p>
  </c:txPr>
  <c:printSettings>
    <c:headerFooter/>
    <c:pageMargins b="0.78740157499999996" l="0.511811024" r="0.511811024" t="0.78740157499999996" header="0.31496062000000002" footer="0.31496062000000002"/>
    <c:pageSetup/>
  </c:printSettings>
</c:chartSpace>
</file>

<file path=xl/charts/chart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pt-B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[5]MVI!$B$12</c:f>
              <c:strCache>
                <c:ptCount val="1"/>
                <c:pt idx="0">
                  <c:v>Amazônia Legal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numFmt formatCode="#,##0.00" sourceLinked="0"/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pt-B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[5]MVI!$A$13:$A$18</c:f>
              <c:strCache>
                <c:ptCount val="6"/>
                <c:pt idx="0">
                  <c:v>Rural Adjacente</c:v>
                </c:pt>
                <c:pt idx="1">
                  <c:v>Rural Remoto</c:v>
                </c:pt>
                <c:pt idx="2">
                  <c:v>Intermediario Adjacente</c:v>
                </c:pt>
                <c:pt idx="3">
                  <c:v>Intermediario Remoto</c:v>
                </c:pt>
                <c:pt idx="4">
                  <c:v>Urbano</c:v>
                </c:pt>
                <c:pt idx="5">
                  <c:v>Total Geral</c:v>
                </c:pt>
              </c:strCache>
            </c:strRef>
          </c:cat>
          <c:val>
            <c:numRef>
              <c:f>[5]MVI!$B$13:$B$18</c:f>
              <c:numCache>
                <c:formatCode>General</c:formatCode>
                <c:ptCount val="6"/>
                <c:pt idx="0">
                  <c:v>4.7347608728069073</c:v>
                </c:pt>
                <c:pt idx="1">
                  <c:v>5.6464151228492927</c:v>
                </c:pt>
                <c:pt idx="2">
                  <c:v>3.7133442018525993</c:v>
                </c:pt>
                <c:pt idx="3">
                  <c:v>5.0130906350615563</c:v>
                </c:pt>
                <c:pt idx="4">
                  <c:v>4.7374065736389612</c:v>
                </c:pt>
                <c:pt idx="5">
                  <c:v>5.0999999999999996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DE29-486D-8122-10B08F1E8E00}"/>
            </c:ext>
          </c:extLst>
        </c:ser>
        <c:ser>
          <c:idx val="1"/>
          <c:order val="1"/>
          <c:tx>
            <c:strRef>
              <c:f>[5]MVI!$C$12</c:f>
              <c:strCache>
                <c:ptCount val="1"/>
                <c:pt idx="0">
                  <c:v>Brasil - exceto Amazônia Legal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numFmt formatCode="#,##0.00" sourceLinked="0"/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pt-B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[5]MVI!$A$13:$A$18</c:f>
              <c:strCache>
                <c:ptCount val="6"/>
                <c:pt idx="0">
                  <c:v>Rural Adjacente</c:v>
                </c:pt>
                <c:pt idx="1">
                  <c:v>Rural Remoto</c:v>
                </c:pt>
                <c:pt idx="2">
                  <c:v>Intermediario Adjacente</c:v>
                </c:pt>
                <c:pt idx="3">
                  <c:v>Intermediario Remoto</c:v>
                </c:pt>
                <c:pt idx="4">
                  <c:v>Urbano</c:v>
                </c:pt>
                <c:pt idx="5">
                  <c:v>Total Geral</c:v>
                </c:pt>
              </c:strCache>
            </c:strRef>
          </c:cat>
          <c:val>
            <c:numRef>
              <c:f>[5]MVI!$C$13:$C$18</c:f>
              <c:numCache>
                <c:formatCode>General</c:formatCode>
                <c:ptCount val="6"/>
                <c:pt idx="0">
                  <c:v>4.4563059599225827</c:v>
                </c:pt>
                <c:pt idx="1">
                  <c:v>1.6044468134794923</c:v>
                </c:pt>
                <c:pt idx="2">
                  <c:v>5.4609716061391254</c:v>
                </c:pt>
                <c:pt idx="3">
                  <c:v>2.7266034700573494</c:v>
                </c:pt>
                <c:pt idx="4">
                  <c:v>4.0778251547533264</c:v>
                </c:pt>
                <c:pt idx="5">
                  <c:v>4.198645177180742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DE29-486D-8122-10B08F1E8E00}"/>
            </c:ext>
          </c:extLst>
        </c:ser>
        <c:ser>
          <c:idx val="2"/>
          <c:order val="2"/>
          <c:tx>
            <c:strRef>
              <c:f>[5]MVI!$D$12</c:f>
              <c:strCache>
                <c:ptCount val="1"/>
                <c:pt idx="0">
                  <c:v>Brasil - Total</c:v>
                </c:pt>
              </c:strCache>
            </c:strRef>
          </c:tx>
          <c:spPr>
            <a:solidFill>
              <a:schemeClr val="accent3"/>
            </a:solidFill>
            <a:ln>
              <a:noFill/>
            </a:ln>
            <a:effectLst/>
          </c:spPr>
          <c:invertIfNegative val="0"/>
          <c:dLbls>
            <c:numFmt formatCode="#,##0.00" sourceLinked="0"/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pt-B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[5]MVI!$A$13:$A$18</c:f>
              <c:strCache>
                <c:ptCount val="6"/>
                <c:pt idx="0">
                  <c:v>Rural Adjacente</c:v>
                </c:pt>
                <c:pt idx="1">
                  <c:v>Rural Remoto</c:v>
                </c:pt>
                <c:pt idx="2">
                  <c:v>Intermediario Adjacente</c:v>
                </c:pt>
                <c:pt idx="3">
                  <c:v>Intermediario Remoto</c:v>
                </c:pt>
                <c:pt idx="4">
                  <c:v>Urbano</c:v>
                </c:pt>
                <c:pt idx="5">
                  <c:v>Total Geral</c:v>
                </c:pt>
              </c:strCache>
            </c:strRef>
          </c:cat>
          <c:val>
            <c:numRef>
              <c:f>[5]MVI!$D$13:$D$18</c:f>
              <c:numCache>
                <c:formatCode>General</c:formatCode>
                <c:ptCount val="6"/>
                <c:pt idx="0">
                  <c:v>4.4918831809986948</c:v>
                </c:pt>
                <c:pt idx="1">
                  <c:v>4.3995301301820966</c:v>
                </c:pt>
                <c:pt idx="2">
                  <c:v>5.2356433331495458</c:v>
                </c:pt>
                <c:pt idx="3">
                  <c:v>4.6677136989159917</c:v>
                </c:pt>
                <c:pt idx="4">
                  <c:v>4.1495703894053753</c:v>
                </c:pt>
                <c:pt idx="5">
                  <c:v>3.8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DE29-486D-8122-10B08F1E8E00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1063679472"/>
        <c:axId val="1063684752"/>
      </c:barChart>
      <c:catAx>
        <c:axId val="106367947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pt-BR"/>
          </a:p>
        </c:txPr>
        <c:crossAx val="1063684752"/>
        <c:crosses val="autoZero"/>
        <c:auto val="1"/>
        <c:lblAlgn val="ctr"/>
        <c:lblOffset val="100"/>
        <c:noMultiLvlLbl val="0"/>
      </c:catAx>
      <c:valAx>
        <c:axId val="106368475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pt-BR"/>
          </a:p>
        </c:txPr>
        <c:crossAx val="1063679472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pt-B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pt-BR"/>
    </a:p>
  </c:txPr>
  <c:printSettings>
    <c:headerFooter/>
    <c:pageMargins b="0.78740157499999996" l="0.511811024" r="0.511811024" t="0.78740157499999996" header="0.31496062000000002" footer="0.31496062000000002"/>
    <c:pageSetup/>
  </c:printSettings>
</c:chartSpace>
</file>

<file path=xl/charts/chart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pt-B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lineChart>
        <c:grouping val="standard"/>
        <c:varyColors val="0"/>
        <c:ser>
          <c:idx val="0"/>
          <c:order val="0"/>
          <c:tx>
            <c:strRef>
              <c:f>'Gráfico 6'!$A$6</c:f>
              <c:strCache>
                <c:ptCount val="1"/>
                <c:pt idx="0">
                  <c:v>Cocaína</c:v>
                </c:pt>
              </c:strCache>
            </c:strRef>
          </c:tx>
          <c:spPr>
            <a:ln w="28575" cap="rnd">
              <a:solidFill>
                <a:schemeClr val="accent1"/>
              </a:solidFill>
              <a:round/>
            </a:ln>
            <a:effectLst/>
          </c:spPr>
          <c:marker>
            <c:symbol val="none"/>
          </c:marker>
          <c:dLbls>
            <c:dLbl>
              <c:idx val="0"/>
              <c:dLblPos val="l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0-FA06-43B6-9AB4-C8790F128B11}"/>
                </c:ext>
              </c:extLst>
            </c:dLbl>
            <c:dLbl>
              <c:idx val="1"/>
              <c:dLblPos val="t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FA06-43B6-9AB4-C8790F128B11}"/>
                </c:ext>
              </c:extLst>
            </c:dLbl>
            <c:dLbl>
              <c:idx val="2"/>
              <c:dLblPos val="t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2-FA06-43B6-9AB4-C8790F128B11}"/>
                </c:ext>
              </c:extLst>
            </c:dLbl>
            <c:dLbl>
              <c:idx val="3"/>
              <c:dLblPos val="b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FA06-43B6-9AB4-C8790F128B11}"/>
                </c:ext>
              </c:extLst>
            </c:dLbl>
            <c:dLbl>
              <c:idx val="4"/>
              <c:dLblPos val="b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4-FA06-43B6-9AB4-C8790F128B11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pt-B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numRef>
              <c:f>'Gráfico 6'!$B$5:$F$5</c:f>
              <c:numCache>
                <c:formatCode>General</c:formatCode>
                <c:ptCount val="5"/>
                <c:pt idx="0">
                  <c:v>2019</c:v>
                </c:pt>
                <c:pt idx="1">
                  <c:v>2020</c:v>
                </c:pt>
                <c:pt idx="2">
                  <c:v>2021</c:v>
                </c:pt>
                <c:pt idx="3">
                  <c:v>2022</c:v>
                </c:pt>
                <c:pt idx="4">
                  <c:v>2023</c:v>
                </c:pt>
              </c:numCache>
            </c:numRef>
          </c:cat>
          <c:val>
            <c:numRef>
              <c:f>'Gráfico 6'!$B$6:$F$6</c:f>
              <c:numCache>
                <c:formatCode>#,##0.0</c:formatCode>
                <c:ptCount val="5"/>
                <c:pt idx="0">
                  <c:v>6957.3708551000018</c:v>
                </c:pt>
                <c:pt idx="1">
                  <c:v>14994.913869999998</c:v>
                </c:pt>
                <c:pt idx="2">
                  <c:v>22837.603729999992</c:v>
                </c:pt>
                <c:pt idx="3">
                  <c:v>31969.434089999999</c:v>
                </c:pt>
                <c:pt idx="4">
                  <c:v>33843.657509999997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5-FA06-43B6-9AB4-C8790F128B11}"/>
            </c:ext>
          </c:extLst>
        </c:ser>
        <c:ser>
          <c:idx val="1"/>
          <c:order val="1"/>
          <c:tx>
            <c:strRef>
              <c:f>'Gráfico 6'!$A$7</c:f>
              <c:strCache>
                <c:ptCount val="1"/>
                <c:pt idx="0">
                  <c:v>Maconha</c:v>
                </c:pt>
              </c:strCache>
            </c:strRef>
          </c:tx>
          <c:spPr>
            <a:ln w="28575" cap="rnd">
              <a:solidFill>
                <a:schemeClr val="accent2"/>
              </a:solidFill>
              <a:round/>
            </a:ln>
            <a:effectLst/>
          </c:spPr>
          <c:marker>
            <c:symbol val="none"/>
          </c:marker>
          <c:dLbls>
            <c:dLbl>
              <c:idx val="0"/>
              <c:dLblPos val="l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6-FA06-43B6-9AB4-C8790F128B11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pt-BR"/>
              </a:p>
            </c:txPr>
            <c:dLblPos val="t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numRef>
              <c:f>'Gráfico 6'!$B$5:$F$5</c:f>
              <c:numCache>
                <c:formatCode>General</c:formatCode>
                <c:ptCount val="5"/>
                <c:pt idx="0">
                  <c:v>2019</c:v>
                </c:pt>
                <c:pt idx="1">
                  <c:v>2020</c:v>
                </c:pt>
                <c:pt idx="2">
                  <c:v>2021</c:v>
                </c:pt>
                <c:pt idx="3">
                  <c:v>2022</c:v>
                </c:pt>
                <c:pt idx="4">
                  <c:v>2023</c:v>
                </c:pt>
              </c:numCache>
            </c:numRef>
          </c:cat>
          <c:val>
            <c:numRef>
              <c:f>'Gráfico 6'!$B$7:$F$7</c:f>
              <c:numCache>
                <c:formatCode>#,##0.0</c:formatCode>
                <c:ptCount val="5"/>
                <c:pt idx="0">
                  <c:v>17803.012869999988</c:v>
                </c:pt>
                <c:pt idx="1">
                  <c:v>51132.084260000047</c:v>
                </c:pt>
                <c:pt idx="2">
                  <c:v>52583.692169999988</c:v>
                </c:pt>
                <c:pt idx="3">
                  <c:v>38099.196949999998</c:v>
                </c:pt>
                <c:pt idx="4">
                  <c:v>39722.826820000017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7-FA06-43B6-9AB4-C8790F128B11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smooth val="0"/>
        <c:axId val="1548727679"/>
        <c:axId val="1548725759"/>
      </c:lineChart>
      <c:catAx>
        <c:axId val="1548727679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pt-BR"/>
          </a:p>
        </c:txPr>
        <c:crossAx val="1548725759"/>
        <c:crosses val="autoZero"/>
        <c:auto val="1"/>
        <c:lblAlgn val="ctr"/>
        <c:lblOffset val="100"/>
        <c:noMultiLvlLbl val="0"/>
      </c:catAx>
      <c:valAx>
        <c:axId val="1548725759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#,##0.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pt-BR"/>
          </a:p>
        </c:txPr>
        <c:crossAx val="1548727679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pt-B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pt-BR"/>
    </a:p>
  </c:txPr>
  <c:printSettings>
    <c:headerFooter/>
    <c:pageMargins b="0.78740157499999996" l="0.511811024" r="0.511811024" t="0.78740157499999996" header="0.31496062000000002" footer="0.31496062000000002"/>
    <c:pageSetup/>
  </c:printSettings>
</c:chartSpace>
</file>

<file path=xl/charts/chart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pt-B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pt-B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numRef>
              <c:f>'Gráfico 7'!$A$4:$A$7</c:f>
              <c:numCache>
                <c:formatCode>General</c:formatCode>
                <c:ptCount val="4"/>
                <c:pt idx="0">
                  <c:v>2020</c:v>
                </c:pt>
                <c:pt idx="1">
                  <c:v>2021</c:v>
                </c:pt>
                <c:pt idx="2">
                  <c:v>2022</c:v>
                </c:pt>
                <c:pt idx="3">
                  <c:v>2023</c:v>
                </c:pt>
              </c:numCache>
            </c:numRef>
          </c:cat>
          <c:val>
            <c:numRef>
              <c:f>'Gráfico 7'!$B$4:$B$7</c:f>
              <c:numCache>
                <c:formatCode>#,##0.0</c:formatCode>
                <c:ptCount val="4"/>
                <c:pt idx="0">
                  <c:v>10851</c:v>
                </c:pt>
                <c:pt idx="1">
                  <c:v>13038</c:v>
                </c:pt>
                <c:pt idx="2">
                  <c:v>11594</c:v>
                </c:pt>
                <c:pt idx="3">
                  <c:v>9064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7A88-4976-B49B-C2D5AB184A2A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728169584"/>
        <c:axId val="728164544"/>
      </c:barChart>
      <c:catAx>
        <c:axId val="728169584"/>
        <c:scaling>
          <c:orientation val="minMax"/>
        </c:scaling>
        <c:delete val="0"/>
        <c:axPos val="b"/>
        <c:numFmt formatCode="General" sourceLinked="1"/>
        <c:majorTickMark val="out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pt-BR"/>
          </a:p>
        </c:txPr>
        <c:crossAx val="728164544"/>
        <c:crosses val="autoZero"/>
        <c:auto val="1"/>
        <c:lblAlgn val="ctr"/>
        <c:lblOffset val="100"/>
        <c:noMultiLvlLbl val="0"/>
      </c:catAx>
      <c:valAx>
        <c:axId val="728164544"/>
        <c:scaling>
          <c:orientation val="minMax"/>
        </c:scaling>
        <c:delete val="1"/>
        <c:axPos val="l"/>
        <c:numFmt formatCode="#,##0.0" sourceLinked="1"/>
        <c:majorTickMark val="out"/>
        <c:minorTickMark val="none"/>
        <c:tickLblPos val="nextTo"/>
        <c:crossAx val="728169584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pt-BR"/>
    </a:p>
  </c:txPr>
  <c:printSettings>
    <c:headerFooter/>
    <c:pageMargins b="0.78740157499999996" l="0.511811024" r="0.511811024" t="0.78740157499999996" header="0.31496062000000002" footer="0.31496062000000002"/>
    <c:pageSetup/>
  </c:printSettings>
</c:chartSpace>
</file>

<file path=xl/charts/chart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pt-B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5.8377284629564902E-2"/>
          <c:y val="0.16733522067204717"/>
          <c:w val="0.91976479500813291"/>
          <c:h val="0.57578033215119417"/>
        </c:manualLayout>
      </c:layout>
      <c:lineChart>
        <c:grouping val="standard"/>
        <c:varyColors val="0"/>
        <c:ser>
          <c:idx val="0"/>
          <c:order val="0"/>
          <c:tx>
            <c:strRef>
              <c:f>'Gráfico 8'!$B$4</c:f>
              <c:strCache>
                <c:ptCount val="1"/>
                <c:pt idx="0">
                  <c:v>2020</c:v>
                </c:pt>
              </c:strCache>
            </c:strRef>
          </c:tx>
          <c:spPr>
            <a:ln w="28575" cap="rnd">
              <a:solidFill>
                <a:schemeClr val="accent1"/>
              </a:solidFill>
              <a:round/>
            </a:ln>
            <a:effectLst/>
          </c:spPr>
          <c:marker>
            <c:symbol val="none"/>
          </c:marker>
          <c:cat>
            <c:strRef>
              <c:f>'Gráfico 8'!$A$5:$A$14</c:f>
              <c:strCache>
                <c:ptCount val="10"/>
                <c:pt idx="0">
                  <c:v>Altamira (PA)</c:v>
                </c:pt>
                <c:pt idx="1">
                  <c:v>São Felix do Xingu (PA)</c:v>
                </c:pt>
                <c:pt idx="2">
                  <c:v>Porto Velho (RO)</c:v>
                </c:pt>
                <c:pt idx="3">
                  <c:v>Lábrea (AM)</c:v>
                </c:pt>
                <c:pt idx="4">
                  <c:v>Novo Progresso (PA)</c:v>
                </c:pt>
                <c:pt idx="5">
                  <c:v>Itaituba (PA)</c:v>
                </c:pt>
                <c:pt idx="6">
                  <c:v>Colniza (MT)</c:v>
                </c:pt>
                <c:pt idx="7">
                  <c:v>Apuí (AM)</c:v>
                </c:pt>
                <c:pt idx="8">
                  <c:v>Pacajá (PA)</c:v>
                </c:pt>
                <c:pt idx="9">
                  <c:v>Novo Repartimento (PA)</c:v>
                </c:pt>
              </c:strCache>
            </c:strRef>
          </c:cat>
          <c:val>
            <c:numRef>
              <c:f>'Gráfico 8'!$B$5:$B$14</c:f>
              <c:numCache>
                <c:formatCode>General</c:formatCode>
                <c:ptCount val="10"/>
                <c:pt idx="0">
                  <c:v>797.69</c:v>
                </c:pt>
                <c:pt idx="1">
                  <c:v>608.84</c:v>
                </c:pt>
                <c:pt idx="2">
                  <c:v>449.64</c:v>
                </c:pt>
                <c:pt idx="3">
                  <c:v>382.87</c:v>
                </c:pt>
                <c:pt idx="4">
                  <c:v>364.1</c:v>
                </c:pt>
                <c:pt idx="5">
                  <c:v>272.61</c:v>
                </c:pt>
                <c:pt idx="6">
                  <c:v>239.45</c:v>
                </c:pt>
                <c:pt idx="7">
                  <c:v>259.63</c:v>
                </c:pt>
                <c:pt idx="8">
                  <c:v>247.25</c:v>
                </c:pt>
                <c:pt idx="9">
                  <c:v>154.82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0-9B89-45ED-A0C0-6B148A7F20FF}"/>
            </c:ext>
          </c:extLst>
        </c:ser>
        <c:ser>
          <c:idx val="1"/>
          <c:order val="1"/>
          <c:tx>
            <c:strRef>
              <c:f>'Gráfico 8'!$C$4</c:f>
              <c:strCache>
                <c:ptCount val="1"/>
                <c:pt idx="0">
                  <c:v>2021</c:v>
                </c:pt>
              </c:strCache>
            </c:strRef>
          </c:tx>
          <c:spPr>
            <a:ln w="28575" cap="rnd">
              <a:solidFill>
                <a:schemeClr val="accent2"/>
              </a:solidFill>
              <a:round/>
            </a:ln>
            <a:effectLst/>
          </c:spPr>
          <c:marker>
            <c:symbol val="none"/>
          </c:marker>
          <c:cat>
            <c:strRef>
              <c:f>'Gráfico 8'!$A$5:$A$14</c:f>
              <c:strCache>
                <c:ptCount val="10"/>
                <c:pt idx="0">
                  <c:v>Altamira (PA)</c:v>
                </c:pt>
                <c:pt idx="1">
                  <c:v>São Felix do Xingu (PA)</c:v>
                </c:pt>
                <c:pt idx="2">
                  <c:v>Porto Velho (RO)</c:v>
                </c:pt>
                <c:pt idx="3">
                  <c:v>Lábrea (AM)</c:v>
                </c:pt>
                <c:pt idx="4">
                  <c:v>Novo Progresso (PA)</c:v>
                </c:pt>
                <c:pt idx="5">
                  <c:v>Itaituba (PA)</c:v>
                </c:pt>
                <c:pt idx="6">
                  <c:v>Colniza (MT)</c:v>
                </c:pt>
                <c:pt idx="7">
                  <c:v>Apuí (AM)</c:v>
                </c:pt>
                <c:pt idx="8">
                  <c:v>Pacajá (PA)</c:v>
                </c:pt>
                <c:pt idx="9">
                  <c:v>Novo Repartimento (PA)</c:v>
                </c:pt>
              </c:strCache>
            </c:strRef>
          </c:cat>
          <c:val>
            <c:numRef>
              <c:f>'Gráfico 8'!$C$5:$C$14</c:f>
              <c:numCache>
                <c:formatCode>General</c:formatCode>
                <c:ptCount val="10"/>
                <c:pt idx="0">
                  <c:v>765.53</c:v>
                </c:pt>
                <c:pt idx="1">
                  <c:v>576.96</c:v>
                </c:pt>
                <c:pt idx="2">
                  <c:v>619.34</c:v>
                </c:pt>
                <c:pt idx="3">
                  <c:v>540.23</c:v>
                </c:pt>
                <c:pt idx="4">
                  <c:v>414.17</c:v>
                </c:pt>
                <c:pt idx="5">
                  <c:v>355.58</c:v>
                </c:pt>
                <c:pt idx="6">
                  <c:v>267.42</c:v>
                </c:pt>
                <c:pt idx="7">
                  <c:v>329.88</c:v>
                </c:pt>
                <c:pt idx="8">
                  <c:v>258.19</c:v>
                </c:pt>
                <c:pt idx="9">
                  <c:v>190.53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9B89-45ED-A0C0-6B148A7F20FF}"/>
            </c:ext>
          </c:extLst>
        </c:ser>
        <c:ser>
          <c:idx val="2"/>
          <c:order val="2"/>
          <c:tx>
            <c:strRef>
              <c:f>'Gráfico 8'!$D$4</c:f>
              <c:strCache>
                <c:ptCount val="1"/>
                <c:pt idx="0">
                  <c:v>2022</c:v>
                </c:pt>
              </c:strCache>
            </c:strRef>
          </c:tx>
          <c:spPr>
            <a:ln w="28575" cap="rnd">
              <a:solidFill>
                <a:schemeClr val="accent3"/>
              </a:solidFill>
              <a:round/>
            </a:ln>
            <a:effectLst/>
          </c:spPr>
          <c:marker>
            <c:symbol val="none"/>
          </c:marker>
          <c:cat>
            <c:strRef>
              <c:f>'Gráfico 8'!$A$5:$A$14</c:f>
              <c:strCache>
                <c:ptCount val="10"/>
                <c:pt idx="0">
                  <c:v>Altamira (PA)</c:v>
                </c:pt>
                <c:pt idx="1">
                  <c:v>São Felix do Xingu (PA)</c:v>
                </c:pt>
                <c:pt idx="2">
                  <c:v>Porto Velho (RO)</c:v>
                </c:pt>
                <c:pt idx="3">
                  <c:v>Lábrea (AM)</c:v>
                </c:pt>
                <c:pt idx="4">
                  <c:v>Novo Progresso (PA)</c:v>
                </c:pt>
                <c:pt idx="5">
                  <c:v>Itaituba (PA)</c:v>
                </c:pt>
                <c:pt idx="6">
                  <c:v>Colniza (MT)</c:v>
                </c:pt>
                <c:pt idx="7">
                  <c:v>Apuí (AM)</c:v>
                </c:pt>
                <c:pt idx="8">
                  <c:v>Pacajá (PA)</c:v>
                </c:pt>
                <c:pt idx="9">
                  <c:v>Novo Repartimento (PA)</c:v>
                </c:pt>
              </c:strCache>
            </c:strRef>
          </c:cat>
          <c:val>
            <c:numRef>
              <c:f>'Gráfico 8'!$D$5:$D$14</c:f>
              <c:numCache>
                <c:formatCode>General</c:formatCode>
                <c:ptCount val="10"/>
                <c:pt idx="0">
                  <c:v>626.02</c:v>
                </c:pt>
                <c:pt idx="1">
                  <c:v>534.52</c:v>
                </c:pt>
                <c:pt idx="2">
                  <c:v>551.19000000000005</c:v>
                </c:pt>
                <c:pt idx="3">
                  <c:v>699.59</c:v>
                </c:pt>
                <c:pt idx="4">
                  <c:v>261.77999999999997</c:v>
                </c:pt>
                <c:pt idx="5">
                  <c:v>347.76</c:v>
                </c:pt>
                <c:pt idx="6">
                  <c:v>397.8</c:v>
                </c:pt>
                <c:pt idx="7">
                  <c:v>731.72</c:v>
                </c:pt>
                <c:pt idx="8">
                  <c:v>222.08</c:v>
                </c:pt>
                <c:pt idx="9">
                  <c:v>109.37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2-9B89-45ED-A0C0-6B148A7F20FF}"/>
            </c:ext>
          </c:extLst>
        </c:ser>
        <c:ser>
          <c:idx val="3"/>
          <c:order val="3"/>
          <c:tx>
            <c:strRef>
              <c:f>'Gráfico 8'!$E$4</c:f>
              <c:strCache>
                <c:ptCount val="1"/>
                <c:pt idx="0">
                  <c:v>2023</c:v>
                </c:pt>
              </c:strCache>
            </c:strRef>
          </c:tx>
          <c:spPr>
            <a:ln w="28575" cap="rnd">
              <a:solidFill>
                <a:schemeClr val="accent4"/>
              </a:solidFill>
              <a:round/>
            </a:ln>
            <a:effectLst/>
          </c:spPr>
          <c:marker>
            <c:symbol val="none"/>
          </c:marker>
          <c:cat>
            <c:strRef>
              <c:f>'Gráfico 8'!$A$5:$A$14</c:f>
              <c:strCache>
                <c:ptCount val="10"/>
                <c:pt idx="0">
                  <c:v>Altamira (PA)</c:v>
                </c:pt>
                <c:pt idx="1">
                  <c:v>São Felix do Xingu (PA)</c:v>
                </c:pt>
                <c:pt idx="2">
                  <c:v>Porto Velho (RO)</c:v>
                </c:pt>
                <c:pt idx="3">
                  <c:v>Lábrea (AM)</c:v>
                </c:pt>
                <c:pt idx="4">
                  <c:v>Novo Progresso (PA)</c:v>
                </c:pt>
                <c:pt idx="5">
                  <c:v>Itaituba (PA)</c:v>
                </c:pt>
                <c:pt idx="6">
                  <c:v>Colniza (MT)</c:v>
                </c:pt>
                <c:pt idx="7">
                  <c:v>Apuí (AM)</c:v>
                </c:pt>
                <c:pt idx="8">
                  <c:v>Pacajá (PA)</c:v>
                </c:pt>
                <c:pt idx="9">
                  <c:v>Novo Repartimento (PA)</c:v>
                </c:pt>
              </c:strCache>
            </c:strRef>
          </c:cat>
          <c:val>
            <c:numRef>
              <c:f>'Gráfico 8'!$E$5:$E$14</c:f>
              <c:numCache>
                <c:formatCode>General</c:formatCode>
                <c:ptCount val="10"/>
                <c:pt idx="0">
                  <c:v>317.7</c:v>
                </c:pt>
                <c:pt idx="1">
                  <c:v>314.2</c:v>
                </c:pt>
                <c:pt idx="2">
                  <c:v>263.74</c:v>
                </c:pt>
                <c:pt idx="3">
                  <c:v>206.75</c:v>
                </c:pt>
                <c:pt idx="4">
                  <c:v>107.97</c:v>
                </c:pt>
                <c:pt idx="5">
                  <c:v>111.26</c:v>
                </c:pt>
                <c:pt idx="6">
                  <c:v>149.27000000000001</c:v>
                </c:pt>
                <c:pt idx="7">
                  <c:v>234.57</c:v>
                </c:pt>
                <c:pt idx="8">
                  <c:v>186.35</c:v>
                </c:pt>
                <c:pt idx="9">
                  <c:v>96.51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3-9B89-45ED-A0C0-6B148A7F20F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smooth val="0"/>
        <c:axId val="604135104"/>
        <c:axId val="604134384"/>
      </c:lineChart>
      <c:catAx>
        <c:axId val="60413510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pt-BR"/>
          </a:p>
        </c:txPr>
        <c:crossAx val="604134384"/>
        <c:crosses val="autoZero"/>
        <c:auto val="1"/>
        <c:lblAlgn val="ctr"/>
        <c:lblOffset val="100"/>
        <c:noMultiLvlLbl val="0"/>
      </c:catAx>
      <c:valAx>
        <c:axId val="604134384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pt-BR"/>
          </a:p>
        </c:txPr>
        <c:crossAx val="604135104"/>
        <c:crosses val="autoZero"/>
        <c:crossBetween val="between"/>
        <c:majorUnit val="200"/>
      </c:valAx>
      <c:dTable>
        <c:showHorzBorder val="1"/>
        <c:showVertBorder val="1"/>
        <c:showOutline val="1"/>
        <c:showKeys val="1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0" spcFirstLastPara="1" vertOverflow="ellipsis" vert="horz" wrap="square" anchor="ctr" anchorCtr="1"/>
          <a:lstStyle/>
          <a:p>
            <a:pPr rtl="0"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pt-BR"/>
          </a:p>
        </c:txPr>
      </c:dTable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pt-BR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pt-BR"/>
    </a:p>
  </c:txPr>
  <c:printSettings>
    <c:headerFooter/>
    <c:pageMargins b="0.78740157499999996" l="0.511811024" r="0.511811024" t="0.78740157499999996" header="0.31496062000000002" footer="0.31496062000000002"/>
    <c:pageSetup/>
  </c:printSettings>
</c:chartSpace>
</file>

<file path=xl/charts/chart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pt-B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lineChart>
        <c:grouping val="standard"/>
        <c:varyColors val="0"/>
        <c:ser>
          <c:idx val="0"/>
          <c:order val="0"/>
          <c:tx>
            <c:strRef>
              <c:f>'Gráfico 9'!$B$4</c:f>
              <c:strCache>
                <c:ptCount val="1"/>
                <c:pt idx="0">
                  <c:v>2020</c:v>
                </c:pt>
              </c:strCache>
            </c:strRef>
          </c:tx>
          <c:spPr>
            <a:ln w="28575" cap="rnd">
              <a:solidFill>
                <a:schemeClr val="accent1"/>
              </a:solidFill>
              <a:round/>
            </a:ln>
            <a:effectLst/>
          </c:spPr>
          <c:marker>
            <c:symbol val="none"/>
          </c:marker>
          <c:cat>
            <c:strRef>
              <c:f>'Gráfico 9'!$A$5:$A$14</c:f>
              <c:strCache>
                <c:ptCount val="10"/>
                <c:pt idx="0">
                  <c:v>Cachoeira Seca</c:v>
                </c:pt>
                <c:pt idx="1">
                  <c:v>Apyterewa</c:v>
                </c:pt>
                <c:pt idx="2">
                  <c:v>Ituna/Itatá</c:v>
                </c:pt>
                <c:pt idx="3">
                  <c:v>Trincheira Bacaja</c:v>
                </c:pt>
                <c:pt idx="4">
                  <c:v>Munduruku</c:v>
                </c:pt>
                <c:pt idx="5">
                  <c:v>Kayapó</c:v>
                </c:pt>
                <c:pt idx="6">
                  <c:v>Yanomami</c:v>
                </c:pt>
                <c:pt idx="7">
                  <c:v>Alto Rio Guamá</c:v>
                </c:pt>
                <c:pt idx="8">
                  <c:v>Parque do Xingu</c:v>
                </c:pt>
                <c:pt idx="9">
                  <c:v>Maraiwatsede</c:v>
                </c:pt>
              </c:strCache>
            </c:strRef>
          </c:cat>
          <c:val>
            <c:numRef>
              <c:f>'Gráfico 9'!$B$5:$B$14</c:f>
              <c:numCache>
                <c:formatCode>General</c:formatCode>
                <c:ptCount val="10"/>
                <c:pt idx="0">
                  <c:v>72.489999999999995</c:v>
                </c:pt>
                <c:pt idx="1">
                  <c:v>63.27</c:v>
                </c:pt>
                <c:pt idx="2">
                  <c:v>61.68</c:v>
                </c:pt>
                <c:pt idx="3">
                  <c:v>23</c:v>
                </c:pt>
                <c:pt idx="4">
                  <c:v>20.52</c:v>
                </c:pt>
                <c:pt idx="5">
                  <c:v>16.47</c:v>
                </c:pt>
                <c:pt idx="6">
                  <c:v>9.86</c:v>
                </c:pt>
                <c:pt idx="7">
                  <c:v>4.84</c:v>
                </c:pt>
                <c:pt idx="8">
                  <c:v>3.74</c:v>
                </c:pt>
                <c:pt idx="9">
                  <c:v>1.67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0-C810-48EA-B016-D5D48017189F}"/>
            </c:ext>
          </c:extLst>
        </c:ser>
        <c:ser>
          <c:idx val="1"/>
          <c:order val="1"/>
          <c:tx>
            <c:strRef>
              <c:f>'Gráfico 9'!$C$4</c:f>
              <c:strCache>
                <c:ptCount val="1"/>
                <c:pt idx="0">
                  <c:v>2021</c:v>
                </c:pt>
              </c:strCache>
            </c:strRef>
          </c:tx>
          <c:spPr>
            <a:ln w="28575" cap="rnd">
              <a:solidFill>
                <a:schemeClr val="accent2"/>
              </a:solidFill>
              <a:round/>
            </a:ln>
            <a:effectLst/>
          </c:spPr>
          <c:marker>
            <c:symbol val="none"/>
          </c:marker>
          <c:cat>
            <c:strRef>
              <c:f>'Gráfico 9'!$A$5:$A$14</c:f>
              <c:strCache>
                <c:ptCount val="10"/>
                <c:pt idx="0">
                  <c:v>Cachoeira Seca</c:v>
                </c:pt>
                <c:pt idx="1">
                  <c:v>Apyterewa</c:v>
                </c:pt>
                <c:pt idx="2">
                  <c:v>Ituna/Itatá</c:v>
                </c:pt>
                <c:pt idx="3">
                  <c:v>Trincheira Bacaja</c:v>
                </c:pt>
                <c:pt idx="4">
                  <c:v>Munduruku</c:v>
                </c:pt>
                <c:pt idx="5">
                  <c:v>Kayapó</c:v>
                </c:pt>
                <c:pt idx="6">
                  <c:v>Yanomami</c:v>
                </c:pt>
                <c:pt idx="7">
                  <c:v>Alto Rio Guamá</c:v>
                </c:pt>
                <c:pt idx="8">
                  <c:v>Parque do Xingu</c:v>
                </c:pt>
                <c:pt idx="9">
                  <c:v>Maraiwatsede</c:v>
                </c:pt>
              </c:strCache>
            </c:strRef>
          </c:cat>
          <c:val>
            <c:numRef>
              <c:f>'Gráfico 9'!$C$5:$C$14</c:f>
              <c:numCache>
                <c:formatCode>General</c:formatCode>
                <c:ptCount val="10"/>
                <c:pt idx="0">
                  <c:v>23.4</c:v>
                </c:pt>
                <c:pt idx="1">
                  <c:v>68.48</c:v>
                </c:pt>
                <c:pt idx="2">
                  <c:v>4.47</c:v>
                </c:pt>
                <c:pt idx="3">
                  <c:v>35.630000000000003</c:v>
                </c:pt>
                <c:pt idx="4">
                  <c:v>21.87</c:v>
                </c:pt>
                <c:pt idx="5">
                  <c:v>26.09</c:v>
                </c:pt>
                <c:pt idx="6">
                  <c:v>7.2</c:v>
                </c:pt>
                <c:pt idx="7">
                  <c:v>0.88</c:v>
                </c:pt>
                <c:pt idx="8">
                  <c:v>5.62</c:v>
                </c:pt>
                <c:pt idx="9">
                  <c:v>15.08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C810-48EA-B016-D5D48017189F}"/>
            </c:ext>
          </c:extLst>
        </c:ser>
        <c:ser>
          <c:idx val="2"/>
          <c:order val="2"/>
          <c:tx>
            <c:strRef>
              <c:f>'Gráfico 9'!$D$4</c:f>
              <c:strCache>
                <c:ptCount val="1"/>
                <c:pt idx="0">
                  <c:v>2022</c:v>
                </c:pt>
              </c:strCache>
            </c:strRef>
          </c:tx>
          <c:spPr>
            <a:ln w="28575" cap="rnd">
              <a:solidFill>
                <a:schemeClr val="accent3"/>
              </a:solidFill>
              <a:round/>
            </a:ln>
            <a:effectLst/>
          </c:spPr>
          <c:marker>
            <c:symbol val="none"/>
          </c:marker>
          <c:cat>
            <c:strRef>
              <c:f>'Gráfico 9'!$A$5:$A$14</c:f>
              <c:strCache>
                <c:ptCount val="10"/>
                <c:pt idx="0">
                  <c:v>Cachoeira Seca</c:v>
                </c:pt>
                <c:pt idx="1">
                  <c:v>Apyterewa</c:v>
                </c:pt>
                <c:pt idx="2">
                  <c:v>Ituna/Itatá</c:v>
                </c:pt>
                <c:pt idx="3">
                  <c:v>Trincheira Bacaja</c:v>
                </c:pt>
                <c:pt idx="4">
                  <c:v>Munduruku</c:v>
                </c:pt>
                <c:pt idx="5">
                  <c:v>Kayapó</c:v>
                </c:pt>
                <c:pt idx="6">
                  <c:v>Yanomami</c:v>
                </c:pt>
                <c:pt idx="7">
                  <c:v>Alto Rio Guamá</c:v>
                </c:pt>
                <c:pt idx="8">
                  <c:v>Parque do Xingu</c:v>
                </c:pt>
                <c:pt idx="9">
                  <c:v>Maraiwatsede</c:v>
                </c:pt>
              </c:strCache>
            </c:strRef>
          </c:cat>
          <c:val>
            <c:numRef>
              <c:f>'Gráfico 9'!$D$5:$D$14</c:f>
              <c:numCache>
                <c:formatCode>General</c:formatCode>
                <c:ptCount val="10"/>
                <c:pt idx="0">
                  <c:v>27.47</c:v>
                </c:pt>
                <c:pt idx="1">
                  <c:v>102.23</c:v>
                </c:pt>
                <c:pt idx="2">
                  <c:v>18.05</c:v>
                </c:pt>
                <c:pt idx="3">
                  <c:v>14.97</c:v>
                </c:pt>
                <c:pt idx="4">
                  <c:v>4.59</c:v>
                </c:pt>
                <c:pt idx="5">
                  <c:v>8.49</c:v>
                </c:pt>
                <c:pt idx="6">
                  <c:v>22.8</c:v>
                </c:pt>
                <c:pt idx="7">
                  <c:v>2.27</c:v>
                </c:pt>
                <c:pt idx="8">
                  <c:v>1.65</c:v>
                </c:pt>
                <c:pt idx="9">
                  <c:v>4.53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2-C810-48EA-B016-D5D48017189F}"/>
            </c:ext>
          </c:extLst>
        </c:ser>
        <c:ser>
          <c:idx val="3"/>
          <c:order val="3"/>
          <c:tx>
            <c:strRef>
              <c:f>'Gráfico 9'!$E$4</c:f>
              <c:strCache>
                <c:ptCount val="1"/>
                <c:pt idx="0">
                  <c:v>2023</c:v>
                </c:pt>
              </c:strCache>
            </c:strRef>
          </c:tx>
          <c:spPr>
            <a:ln w="28575" cap="rnd">
              <a:solidFill>
                <a:schemeClr val="accent4"/>
              </a:solidFill>
              <a:round/>
            </a:ln>
            <a:effectLst/>
          </c:spPr>
          <c:marker>
            <c:symbol val="none"/>
          </c:marker>
          <c:cat>
            <c:strRef>
              <c:f>'Gráfico 9'!$A$5:$A$14</c:f>
              <c:strCache>
                <c:ptCount val="10"/>
                <c:pt idx="0">
                  <c:v>Cachoeira Seca</c:v>
                </c:pt>
                <c:pt idx="1">
                  <c:v>Apyterewa</c:v>
                </c:pt>
                <c:pt idx="2">
                  <c:v>Ituna/Itatá</c:v>
                </c:pt>
                <c:pt idx="3">
                  <c:v>Trincheira Bacaja</c:v>
                </c:pt>
                <c:pt idx="4">
                  <c:v>Munduruku</c:v>
                </c:pt>
                <c:pt idx="5">
                  <c:v>Kayapó</c:v>
                </c:pt>
                <c:pt idx="6">
                  <c:v>Yanomami</c:v>
                </c:pt>
                <c:pt idx="7">
                  <c:v>Alto Rio Guamá</c:v>
                </c:pt>
                <c:pt idx="8">
                  <c:v>Parque do Xingu</c:v>
                </c:pt>
                <c:pt idx="9">
                  <c:v>Maraiwatsede</c:v>
                </c:pt>
              </c:strCache>
            </c:strRef>
          </c:cat>
          <c:val>
            <c:numRef>
              <c:f>'Gráfico 9'!$E$5:$E$14</c:f>
              <c:numCache>
                <c:formatCode>General</c:formatCode>
                <c:ptCount val="10"/>
                <c:pt idx="0">
                  <c:v>7.84</c:v>
                </c:pt>
                <c:pt idx="1">
                  <c:v>20.64</c:v>
                </c:pt>
                <c:pt idx="2">
                  <c:v>2.61</c:v>
                </c:pt>
                <c:pt idx="3">
                  <c:v>3.93</c:v>
                </c:pt>
                <c:pt idx="4">
                  <c:v>3.72</c:v>
                </c:pt>
                <c:pt idx="5">
                  <c:v>11.21</c:v>
                </c:pt>
                <c:pt idx="6">
                  <c:v>4.5999999999999996</c:v>
                </c:pt>
                <c:pt idx="7">
                  <c:v>1.28</c:v>
                </c:pt>
                <c:pt idx="8">
                  <c:v>2.16</c:v>
                </c:pt>
                <c:pt idx="9">
                  <c:v>6.21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3-C810-48EA-B016-D5D48017189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smooth val="0"/>
        <c:axId val="604102704"/>
        <c:axId val="604106304"/>
      </c:lineChart>
      <c:catAx>
        <c:axId val="60410270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pt-BR"/>
          </a:p>
        </c:txPr>
        <c:crossAx val="604106304"/>
        <c:crosses val="autoZero"/>
        <c:auto val="1"/>
        <c:lblAlgn val="ctr"/>
        <c:lblOffset val="100"/>
        <c:noMultiLvlLbl val="0"/>
      </c:catAx>
      <c:valAx>
        <c:axId val="604106304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pt-BR"/>
          </a:p>
        </c:txPr>
        <c:crossAx val="604102704"/>
        <c:crosses val="autoZero"/>
        <c:crossBetween val="between"/>
      </c:valAx>
      <c:dTable>
        <c:showHorzBorder val="1"/>
        <c:showVertBorder val="1"/>
        <c:showOutline val="1"/>
        <c:showKeys val="1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0" spcFirstLastPara="1" vertOverflow="ellipsis" vert="horz" wrap="square" anchor="ctr" anchorCtr="1"/>
          <a:lstStyle/>
          <a:p>
            <a:pPr rtl="0"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pt-BR"/>
          </a:p>
        </c:txPr>
      </c:dTable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pt-BR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pt-BR"/>
    </a:p>
  </c:txPr>
  <c:printSettings>
    <c:headerFooter/>
    <c:pageMargins b="0.78740157499999996" l="0.511811024" r="0.511811024" t="0.78740157499999996" header="0.31496062000000002" footer="0.31496062000000002"/>
    <c:pageSetup/>
  </c:printSettings>
</c:chartSpace>
</file>

<file path=xl/charts/chart1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pt-B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lineChart>
        <c:grouping val="standard"/>
        <c:varyColors val="0"/>
        <c:ser>
          <c:idx val="0"/>
          <c:order val="0"/>
          <c:tx>
            <c:strRef>
              <c:f>'Gráfico 10'!$B$4</c:f>
              <c:strCache>
                <c:ptCount val="1"/>
                <c:pt idx="0">
                  <c:v>2020</c:v>
                </c:pt>
              </c:strCache>
            </c:strRef>
          </c:tx>
          <c:spPr>
            <a:ln w="28575" cap="rnd">
              <a:solidFill>
                <a:schemeClr val="accent1"/>
              </a:solidFill>
              <a:round/>
            </a:ln>
            <a:effectLst/>
          </c:spPr>
          <c:marker>
            <c:symbol val="none"/>
          </c:marker>
          <c:cat>
            <c:strRef>
              <c:f>'Gráfico 10'!$A$5:$A$14</c:f>
              <c:strCache>
                <c:ptCount val="10"/>
                <c:pt idx="0">
                  <c:v>APA Triunfo do Xingu (PA)</c:v>
                </c:pt>
                <c:pt idx="1">
                  <c:v>Flona do Jamanxin (PA)</c:v>
                </c:pt>
                <c:pt idx="2">
                  <c:v>APA do Tapajós (PA)</c:v>
                </c:pt>
                <c:pt idx="3">
                  <c:v>RESEX Jaci-Paraná (RO)</c:v>
                </c:pt>
                <c:pt idx="4">
                  <c:v>RESEX Chico Mendes (AC)</c:v>
                </c:pt>
                <c:pt idx="5">
                  <c:v>PE Guajará – Mirim (RO)</c:v>
                </c:pt>
                <c:pt idx="6">
                  <c:v>FLONA de Altamira (PA)</c:v>
                </c:pt>
                <c:pt idx="7">
                  <c:v>EE Terra do Meio (PA)</c:v>
                </c:pt>
                <c:pt idx="8">
                  <c:v>APA do Lago de Tucurui (PA)</c:v>
                </c:pt>
                <c:pt idx="9">
                  <c:v>Floresta Estadual do Iriri (PA)</c:v>
                </c:pt>
              </c:strCache>
            </c:strRef>
          </c:cat>
          <c:val>
            <c:numRef>
              <c:f>'Gráfico 10'!$B$5:$B$14</c:f>
              <c:numCache>
                <c:formatCode>General</c:formatCode>
                <c:ptCount val="10"/>
                <c:pt idx="0">
                  <c:v>436.31</c:v>
                </c:pt>
                <c:pt idx="1">
                  <c:v>122.33</c:v>
                </c:pt>
                <c:pt idx="2">
                  <c:v>69.63</c:v>
                </c:pt>
                <c:pt idx="3">
                  <c:v>103.62</c:v>
                </c:pt>
                <c:pt idx="4">
                  <c:v>59.25</c:v>
                </c:pt>
                <c:pt idx="5">
                  <c:v>7.53</c:v>
                </c:pt>
                <c:pt idx="6">
                  <c:v>58.53</c:v>
                </c:pt>
                <c:pt idx="7">
                  <c:v>15.37</c:v>
                </c:pt>
                <c:pt idx="8">
                  <c:v>23.48</c:v>
                </c:pt>
                <c:pt idx="9">
                  <c:v>18.18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0-E2AD-4CD5-A498-2450452511A9}"/>
            </c:ext>
          </c:extLst>
        </c:ser>
        <c:ser>
          <c:idx val="1"/>
          <c:order val="1"/>
          <c:tx>
            <c:strRef>
              <c:f>'Gráfico 10'!$C$4</c:f>
              <c:strCache>
                <c:ptCount val="1"/>
                <c:pt idx="0">
                  <c:v>2021</c:v>
                </c:pt>
              </c:strCache>
            </c:strRef>
          </c:tx>
          <c:spPr>
            <a:ln w="28575" cap="rnd">
              <a:solidFill>
                <a:schemeClr val="accent2"/>
              </a:solidFill>
              <a:round/>
            </a:ln>
            <a:effectLst/>
          </c:spPr>
          <c:marker>
            <c:symbol val="none"/>
          </c:marker>
          <c:cat>
            <c:strRef>
              <c:f>'Gráfico 10'!$A$5:$A$14</c:f>
              <c:strCache>
                <c:ptCount val="10"/>
                <c:pt idx="0">
                  <c:v>APA Triunfo do Xingu (PA)</c:v>
                </c:pt>
                <c:pt idx="1">
                  <c:v>Flona do Jamanxin (PA)</c:v>
                </c:pt>
                <c:pt idx="2">
                  <c:v>APA do Tapajós (PA)</c:v>
                </c:pt>
                <c:pt idx="3">
                  <c:v>RESEX Jaci-Paraná (RO)</c:v>
                </c:pt>
                <c:pt idx="4">
                  <c:v>RESEX Chico Mendes (AC)</c:v>
                </c:pt>
                <c:pt idx="5">
                  <c:v>PE Guajará – Mirim (RO)</c:v>
                </c:pt>
                <c:pt idx="6">
                  <c:v>FLONA de Altamira (PA)</c:v>
                </c:pt>
                <c:pt idx="7">
                  <c:v>EE Terra do Meio (PA)</c:v>
                </c:pt>
                <c:pt idx="8">
                  <c:v>APA do Lago de Tucurui (PA)</c:v>
                </c:pt>
                <c:pt idx="9">
                  <c:v>Floresta Estadual do Iriri (PA)</c:v>
                </c:pt>
              </c:strCache>
            </c:strRef>
          </c:cat>
          <c:val>
            <c:numRef>
              <c:f>'Gráfico 10'!$C$5:$C$14</c:f>
              <c:numCache>
                <c:formatCode>General</c:formatCode>
                <c:ptCount val="10"/>
                <c:pt idx="0">
                  <c:v>531.74</c:v>
                </c:pt>
                <c:pt idx="1">
                  <c:v>190.02</c:v>
                </c:pt>
                <c:pt idx="2">
                  <c:v>106.67</c:v>
                </c:pt>
                <c:pt idx="3">
                  <c:v>107.09</c:v>
                </c:pt>
                <c:pt idx="4">
                  <c:v>88.03</c:v>
                </c:pt>
                <c:pt idx="5">
                  <c:v>28.89</c:v>
                </c:pt>
                <c:pt idx="6">
                  <c:v>35.57</c:v>
                </c:pt>
                <c:pt idx="7">
                  <c:v>29.52</c:v>
                </c:pt>
                <c:pt idx="8">
                  <c:v>22.46</c:v>
                </c:pt>
                <c:pt idx="9">
                  <c:v>6.1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E2AD-4CD5-A498-2450452511A9}"/>
            </c:ext>
          </c:extLst>
        </c:ser>
        <c:ser>
          <c:idx val="2"/>
          <c:order val="2"/>
          <c:tx>
            <c:strRef>
              <c:f>'Gráfico 10'!$D$4</c:f>
              <c:strCache>
                <c:ptCount val="1"/>
                <c:pt idx="0">
                  <c:v>2022</c:v>
                </c:pt>
              </c:strCache>
            </c:strRef>
          </c:tx>
          <c:spPr>
            <a:ln w="28575" cap="rnd">
              <a:solidFill>
                <a:schemeClr val="accent3"/>
              </a:solidFill>
              <a:round/>
            </a:ln>
            <a:effectLst/>
          </c:spPr>
          <c:marker>
            <c:symbol val="none"/>
          </c:marker>
          <c:cat>
            <c:strRef>
              <c:f>'Gráfico 10'!$A$5:$A$14</c:f>
              <c:strCache>
                <c:ptCount val="10"/>
                <c:pt idx="0">
                  <c:v>APA Triunfo do Xingu (PA)</c:v>
                </c:pt>
                <c:pt idx="1">
                  <c:v>Flona do Jamanxin (PA)</c:v>
                </c:pt>
                <c:pt idx="2">
                  <c:v>APA do Tapajós (PA)</c:v>
                </c:pt>
                <c:pt idx="3">
                  <c:v>RESEX Jaci-Paraná (RO)</c:v>
                </c:pt>
                <c:pt idx="4">
                  <c:v>RESEX Chico Mendes (AC)</c:v>
                </c:pt>
                <c:pt idx="5">
                  <c:v>PE Guajará – Mirim (RO)</c:v>
                </c:pt>
                <c:pt idx="6">
                  <c:v>FLONA de Altamira (PA)</c:v>
                </c:pt>
                <c:pt idx="7">
                  <c:v>EE Terra do Meio (PA)</c:v>
                </c:pt>
                <c:pt idx="8">
                  <c:v>APA do Lago de Tucurui (PA)</c:v>
                </c:pt>
                <c:pt idx="9">
                  <c:v>Floresta Estadual do Iriri (PA)</c:v>
                </c:pt>
              </c:strCache>
            </c:strRef>
          </c:cat>
          <c:val>
            <c:numRef>
              <c:f>'Gráfico 10'!$D$5:$D$14</c:f>
              <c:numCache>
                <c:formatCode>General</c:formatCode>
                <c:ptCount val="10"/>
                <c:pt idx="0">
                  <c:v>555.99</c:v>
                </c:pt>
                <c:pt idx="1">
                  <c:v>109.98</c:v>
                </c:pt>
                <c:pt idx="2">
                  <c:v>111.39</c:v>
                </c:pt>
                <c:pt idx="3">
                  <c:v>75.489999999999995</c:v>
                </c:pt>
                <c:pt idx="4">
                  <c:v>83.84</c:v>
                </c:pt>
                <c:pt idx="5">
                  <c:v>84.8</c:v>
                </c:pt>
                <c:pt idx="6">
                  <c:v>28.17</c:v>
                </c:pt>
                <c:pt idx="7">
                  <c:v>48.06</c:v>
                </c:pt>
                <c:pt idx="8">
                  <c:v>12.57</c:v>
                </c:pt>
                <c:pt idx="9">
                  <c:v>17.27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2-E2AD-4CD5-A498-2450452511A9}"/>
            </c:ext>
          </c:extLst>
        </c:ser>
        <c:ser>
          <c:idx val="3"/>
          <c:order val="3"/>
          <c:tx>
            <c:strRef>
              <c:f>'Gráfico 10'!$E$4</c:f>
              <c:strCache>
                <c:ptCount val="1"/>
                <c:pt idx="0">
                  <c:v>2023</c:v>
                </c:pt>
              </c:strCache>
            </c:strRef>
          </c:tx>
          <c:spPr>
            <a:ln w="28575" cap="rnd">
              <a:solidFill>
                <a:schemeClr val="accent4"/>
              </a:solidFill>
              <a:round/>
            </a:ln>
            <a:effectLst/>
          </c:spPr>
          <c:marker>
            <c:symbol val="none"/>
          </c:marker>
          <c:cat>
            <c:strRef>
              <c:f>'Gráfico 10'!$A$5:$A$14</c:f>
              <c:strCache>
                <c:ptCount val="10"/>
                <c:pt idx="0">
                  <c:v>APA Triunfo do Xingu (PA)</c:v>
                </c:pt>
                <c:pt idx="1">
                  <c:v>Flona do Jamanxin (PA)</c:v>
                </c:pt>
                <c:pt idx="2">
                  <c:v>APA do Tapajós (PA)</c:v>
                </c:pt>
                <c:pt idx="3">
                  <c:v>RESEX Jaci-Paraná (RO)</c:v>
                </c:pt>
                <c:pt idx="4">
                  <c:v>RESEX Chico Mendes (AC)</c:v>
                </c:pt>
                <c:pt idx="5">
                  <c:v>PE Guajará – Mirim (RO)</c:v>
                </c:pt>
                <c:pt idx="6">
                  <c:v>FLONA de Altamira (PA)</c:v>
                </c:pt>
                <c:pt idx="7">
                  <c:v>EE Terra do Meio (PA)</c:v>
                </c:pt>
                <c:pt idx="8">
                  <c:v>APA do Lago de Tucurui (PA)</c:v>
                </c:pt>
                <c:pt idx="9">
                  <c:v>Floresta Estadual do Iriri (PA)</c:v>
                </c:pt>
              </c:strCache>
            </c:strRef>
          </c:cat>
          <c:val>
            <c:numRef>
              <c:f>'Gráfico 10'!$E$5:$E$14</c:f>
              <c:numCache>
                <c:formatCode>General</c:formatCode>
                <c:ptCount val="10"/>
                <c:pt idx="0">
                  <c:v>230.54</c:v>
                </c:pt>
                <c:pt idx="1">
                  <c:v>25.96</c:v>
                </c:pt>
                <c:pt idx="2">
                  <c:v>48.94</c:v>
                </c:pt>
                <c:pt idx="3">
                  <c:v>36.94</c:v>
                </c:pt>
                <c:pt idx="4">
                  <c:v>34.81</c:v>
                </c:pt>
                <c:pt idx="5">
                  <c:v>26.62</c:v>
                </c:pt>
                <c:pt idx="6">
                  <c:v>9.51</c:v>
                </c:pt>
                <c:pt idx="7">
                  <c:v>8.35</c:v>
                </c:pt>
                <c:pt idx="8">
                  <c:v>21.93</c:v>
                </c:pt>
                <c:pt idx="9">
                  <c:v>15.09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3-E2AD-4CD5-A498-2450452511A9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smooth val="0"/>
        <c:axId val="651347072"/>
        <c:axId val="651349232"/>
      </c:lineChart>
      <c:catAx>
        <c:axId val="65134707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pt-BR"/>
          </a:p>
        </c:txPr>
        <c:crossAx val="651349232"/>
        <c:crosses val="autoZero"/>
        <c:auto val="1"/>
        <c:lblAlgn val="ctr"/>
        <c:lblOffset val="100"/>
        <c:noMultiLvlLbl val="0"/>
      </c:catAx>
      <c:valAx>
        <c:axId val="65134923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pt-BR"/>
          </a:p>
        </c:txPr>
        <c:crossAx val="651347072"/>
        <c:crosses val="autoZero"/>
        <c:crossBetween val="between"/>
      </c:valAx>
      <c:dTable>
        <c:showHorzBorder val="1"/>
        <c:showVertBorder val="1"/>
        <c:showOutline val="1"/>
        <c:showKeys val="1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0" spcFirstLastPara="1" vertOverflow="ellipsis" vert="horz" wrap="square" anchor="ctr" anchorCtr="1"/>
          <a:lstStyle/>
          <a:p>
            <a:pPr rtl="0"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pt-BR"/>
          </a:p>
        </c:txPr>
      </c:dTable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pt-BR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pt-BR"/>
    </a:p>
  </c:txPr>
  <c:printSettings>
    <c:headerFooter/>
    <c:pageMargins b="0.78740157499999996" l="0.511811024" r="0.511811024" t="0.78740157499999996" header="0.31496062000000002" footer="0.31496062000000002"/>
    <c:pageSetup/>
  </c:printSettings>
</c:chartSpace>
</file>

<file path=xl/charts/chart1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pt-B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3"/>
          <c:order val="2"/>
          <c:tx>
            <c:strRef>
              <c:f>'Gráfico 11'!$A$7</c:f>
              <c:strCache>
                <c:ptCount val="1"/>
                <c:pt idx="0">
                  <c:v>2020</c:v>
                </c:pt>
              </c:strCache>
            </c:strRef>
          </c:tx>
          <c:spPr>
            <a:solidFill>
              <a:schemeClr val="accent4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pt-B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'Gráfico 11'!$B$6:$J$6</c:f>
              <c:strCache>
                <c:ptCount val="9"/>
                <c:pt idx="0">
                  <c:v>Corrupção</c:v>
                </c:pt>
                <c:pt idx="1">
                  <c:v>Crimes Contra o SFN</c:v>
                </c:pt>
                <c:pt idx="2">
                  <c:v>Crimes Tributários</c:v>
                </c:pt>
                <c:pt idx="3">
                  <c:v>Crimes Contra o Patrimônio</c:v>
                </c:pt>
                <c:pt idx="4">
                  <c:v>Fraudes</c:v>
                </c:pt>
                <c:pt idx="5">
                  <c:v>Extrações Ilegais</c:v>
                </c:pt>
                <c:pt idx="6">
                  <c:v>Tráfico de Drogas</c:v>
                </c:pt>
                <c:pt idx="7">
                  <c:v>Tráfico de Armas</c:v>
                </c:pt>
                <c:pt idx="8">
                  <c:v>Facções Criminosas</c:v>
                </c:pt>
              </c:strCache>
            </c:strRef>
          </c:cat>
          <c:val>
            <c:numRef>
              <c:f>'Gráfico 11'!$B$7:$J$7</c:f>
              <c:numCache>
                <c:formatCode>0.0</c:formatCode>
                <c:ptCount val="9"/>
                <c:pt idx="0">
                  <c:v>28.489122876725936</c:v>
                </c:pt>
                <c:pt idx="1">
                  <c:v>1.9469553988278532</c:v>
                </c:pt>
                <c:pt idx="2">
                  <c:v>10.440051653918744</c:v>
                </c:pt>
                <c:pt idx="3">
                  <c:v>5.7216648455349164</c:v>
                </c:pt>
                <c:pt idx="4">
                  <c:v>10.449985099831132</c:v>
                </c:pt>
                <c:pt idx="5">
                  <c:v>2.8608324227674582</c:v>
                </c:pt>
                <c:pt idx="6">
                  <c:v>25.439554981623125</c:v>
                </c:pt>
                <c:pt idx="7">
                  <c:v>2.7416310718188139</c:v>
                </c:pt>
                <c:pt idx="8">
                  <c:v>9.9334459123870076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0A15-4ECF-BE89-F1CC1B62B52A}"/>
            </c:ext>
          </c:extLst>
        </c:ser>
        <c:ser>
          <c:idx val="2"/>
          <c:order val="3"/>
          <c:tx>
            <c:strRef>
              <c:f>'Gráfico 11'!$A$8</c:f>
              <c:strCache>
                <c:ptCount val="1"/>
                <c:pt idx="0">
                  <c:v>2023</c:v>
                </c:pt>
              </c:strCache>
            </c:strRef>
          </c:tx>
          <c:spPr>
            <a:solidFill>
              <a:schemeClr val="accent3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pt-B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'Gráfico 11'!$B$8:$J$8</c:f>
              <c:numCache>
                <c:formatCode>0.0</c:formatCode>
                <c:ptCount val="9"/>
                <c:pt idx="0">
                  <c:v>14.246100519930676</c:v>
                </c:pt>
                <c:pt idx="1">
                  <c:v>2.7135429561772719</c:v>
                </c:pt>
                <c:pt idx="2">
                  <c:v>8.1851943550383766</c:v>
                </c:pt>
                <c:pt idx="3">
                  <c:v>7.6850705620203019</c:v>
                </c:pt>
                <c:pt idx="4">
                  <c:v>17.231988115870266</c:v>
                </c:pt>
                <c:pt idx="5">
                  <c:v>2.0797227036395149</c:v>
                </c:pt>
                <c:pt idx="6">
                  <c:v>31.314681851943547</c:v>
                </c:pt>
                <c:pt idx="7">
                  <c:v>3.6890319385986627</c:v>
                </c:pt>
                <c:pt idx="8">
                  <c:v>11.022530329289427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0A15-4ECF-BE89-F1CC1B62B52A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637179440"/>
        <c:axId val="637180160"/>
        <c:extLst>
          <c:ext xmlns:c15="http://schemas.microsoft.com/office/drawing/2012/chart" uri="{02D57815-91ED-43cb-92C2-25804820EDAC}">
            <c15:filteredBarSeries>
              <c15:ser>
                <c:idx val="0"/>
                <c:order val="0"/>
                <c:spPr>
                  <a:solidFill>
                    <a:schemeClr val="accent1"/>
                  </a:solidFill>
                  <a:ln>
                    <a:noFill/>
                  </a:ln>
                  <a:effectLst/>
                </c:spPr>
                <c:invertIfNegative val="0"/>
                <c:dLbls>
                  <c:spPr>
                    <a:noFill/>
                    <a:ln>
                      <a:noFill/>
                    </a:ln>
                    <a:effectLst/>
                  </c:spPr>
                  <c:txPr>
                    <a:bodyPr rot="0" spcFirstLastPara="1" vertOverflow="ellipsis" vert="horz" wrap="square" lIns="38100" tIns="19050" rIns="38100" bIns="19050" anchor="ctr" anchorCtr="1">
                      <a:spAutoFit/>
                    </a:bodyPr>
                    <a:lstStyle/>
                    <a:p>
                      <a:pPr>
                        <a:defRPr sz="900" b="0" i="0" u="none" strike="noStrike" kern="1200" baseline="0">
                          <a:solidFill>
                            <a:schemeClr val="tx1">
                              <a:lumMod val="75000"/>
                              <a:lumOff val="25000"/>
                            </a:schemeClr>
                          </a:solidFill>
                          <a:latin typeface="+mn-lt"/>
                          <a:ea typeface="+mn-ea"/>
                          <a:cs typeface="+mn-cs"/>
                        </a:defRPr>
                      </a:pPr>
                      <a:endParaRPr lang="pt-BR"/>
                    </a:p>
                  </c:txPr>
                  <c:dLblPos val="outEnd"/>
                  <c:showLegendKey val="0"/>
                  <c:showVal val="1"/>
                  <c:showCatName val="0"/>
                  <c:showSerName val="0"/>
                  <c:showPercent val="0"/>
                  <c:showBubbleSize val="0"/>
                  <c:showLeaderLines val="0"/>
                  <c:extLst>
                    <c:ext uri="{CE6537A1-D6FC-4f65-9D91-7224C49458BB}">
                      <c15:showLeaderLines val="1"/>
                      <c15:leaderLines>
                        <c:spPr>
                          <a:ln w="9525" cap="flat" cmpd="sng" algn="ctr">
                            <a:solidFill>
                              <a:schemeClr val="tx1">
                                <a:lumMod val="35000"/>
                                <a:lumOff val="65000"/>
                              </a:schemeClr>
                            </a:solidFill>
                            <a:round/>
                          </a:ln>
                          <a:effectLst/>
                        </c:spPr>
                      </c15:leaderLines>
                    </c:ext>
                  </c:extLst>
                </c:dLbls>
                <c:cat>
                  <c:strRef>
                    <c:extLst>
                      <c:ext uri="{02D57815-91ED-43cb-92C2-25804820EDAC}">
                        <c15:formulaRef>
                          <c15:sqref>'Gráfico 11'!$B$6:$J$6</c15:sqref>
                        </c15:formulaRef>
                      </c:ext>
                    </c:extLst>
                    <c:strCache>
                      <c:ptCount val="9"/>
                      <c:pt idx="0">
                        <c:v>Corrupção</c:v>
                      </c:pt>
                      <c:pt idx="1">
                        <c:v>Crimes Contra o SFN</c:v>
                      </c:pt>
                      <c:pt idx="2">
                        <c:v>Crimes Tributários</c:v>
                      </c:pt>
                      <c:pt idx="3">
                        <c:v>Crimes Contra o Patrimônio</c:v>
                      </c:pt>
                      <c:pt idx="4">
                        <c:v>Fraudes</c:v>
                      </c:pt>
                      <c:pt idx="5">
                        <c:v>Extrações Ilegais</c:v>
                      </c:pt>
                      <c:pt idx="6">
                        <c:v>Tráfico de Drogas</c:v>
                      </c:pt>
                      <c:pt idx="7">
                        <c:v>Tráfico de Armas</c:v>
                      </c:pt>
                      <c:pt idx="8">
                        <c:v>Facções Criminosas</c:v>
                      </c:pt>
                    </c:strCache>
                  </c:strRef>
                </c:cat>
                <c:val>
                  <c:numRef>
                    <c:extLst>
                      <c:ext uri="{02D57815-91ED-43cb-92C2-25804820EDAC}">
                        <c15:formulaRef>
                          <c15:sqref>'Gráfico 11'!$A$7:$J$7</c15:sqref>
                        </c15:formulaRef>
                      </c:ext>
                    </c:extLst>
                    <c:numCache>
                      <c:formatCode>0.0</c:formatCode>
                      <c:ptCount val="10"/>
                      <c:pt idx="0" formatCode="General">
                        <c:v>2020</c:v>
                      </c:pt>
                      <c:pt idx="1">
                        <c:v>28.489122876725936</c:v>
                      </c:pt>
                      <c:pt idx="2">
                        <c:v>1.9469553988278532</c:v>
                      </c:pt>
                      <c:pt idx="3">
                        <c:v>10.440051653918744</c:v>
                      </c:pt>
                      <c:pt idx="4">
                        <c:v>5.7216648455349164</c:v>
                      </c:pt>
                      <c:pt idx="5">
                        <c:v>10.449985099831132</c:v>
                      </c:pt>
                      <c:pt idx="6">
                        <c:v>2.8608324227674582</c:v>
                      </c:pt>
                      <c:pt idx="7">
                        <c:v>25.439554981623125</c:v>
                      </c:pt>
                      <c:pt idx="8">
                        <c:v>2.7416310718188139</c:v>
                      </c:pt>
                      <c:pt idx="9">
                        <c:v>9.9334459123870076</c:v>
                      </c:pt>
                    </c:numCache>
                  </c:numRef>
                </c:val>
                <c:extLst>
                  <c:ext xmlns:c16="http://schemas.microsoft.com/office/drawing/2014/chart" uri="{C3380CC4-5D6E-409C-BE32-E72D297353CC}">
                    <c16:uniqueId val="{00000002-0A15-4ECF-BE89-F1CC1B62B52A}"/>
                  </c:ext>
                </c:extLst>
              </c15:ser>
            </c15:filteredBarSeries>
            <c15:filteredBarSeries>
              <c15:ser>
                <c:idx val="1"/>
                <c:order val="1"/>
                <c:spPr>
                  <a:solidFill>
                    <a:schemeClr val="accent2"/>
                  </a:solidFill>
                  <a:ln>
                    <a:noFill/>
                  </a:ln>
                  <a:effectLst/>
                </c:spPr>
                <c:invertIfNegative val="0"/>
                <c:dLbls>
                  <c:spPr>
                    <a:noFill/>
                    <a:ln>
                      <a:noFill/>
                    </a:ln>
                    <a:effectLst/>
                  </c:spPr>
                  <c:txPr>
                    <a:bodyPr rot="0" spcFirstLastPara="1" vertOverflow="ellipsis" vert="horz" wrap="square" lIns="38100" tIns="19050" rIns="38100" bIns="19050" anchor="ctr" anchorCtr="1">
                      <a:spAutoFit/>
                    </a:bodyPr>
                    <a:lstStyle/>
                    <a:p>
                      <a:pPr>
                        <a:defRPr sz="900" b="0" i="0" u="none" strike="noStrike" kern="1200" baseline="0">
                          <a:solidFill>
                            <a:schemeClr val="tx1">
                              <a:lumMod val="75000"/>
                              <a:lumOff val="25000"/>
                            </a:schemeClr>
                          </a:solidFill>
                          <a:latin typeface="+mn-lt"/>
                          <a:ea typeface="+mn-ea"/>
                          <a:cs typeface="+mn-cs"/>
                        </a:defRPr>
                      </a:pPr>
                      <a:endParaRPr lang="pt-BR"/>
                    </a:p>
                  </c:txPr>
                  <c:dLblPos val="outEnd"/>
                  <c:showLegendKey val="0"/>
                  <c:showVal val="1"/>
                  <c:showCatName val="0"/>
                  <c:showSerName val="0"/>
                  <c:showPercent val="0"/>
                  <c:showBubbleSize val="0"/>
                  <c:showLeaderLines val="0"/>
                  <c:extLst xmlns:c15="http://schemas.microsoft.com/office/drawing/2012/chart">
                    <c:ext xmlns:c15="http://schemas.microsoft.com/office/drawing/2012/chart" uri="{CE6537A1-D6FC-4f65-9D91-7224C49458BB}">
                      <c15:showLeaderLines val="1"/>
                      <c15:leaderLines>
                        <c:spPr>
                          <a:ln w="9525" cap="flat" cmpd="sng" algn="ctr">
                            <a:solidFill>
                              <a:schemeClr val="tx1">
                                <a:lumMod val="35000"/>
                                <a:lumOff val="65000"/>
                              </a:schemeClr>
                            </a:solidFill>
                            <a:round/>
                          </a:ln>
                          <a:effectLst/>
                        </c:spPr>
                      </c15:leaderLines>
                    </c:ext>
                  </c:extLst>
                </c:dLbls>
                <c:cat>
                  <c:str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'Gráfico 11'!$B$6:$J$6</c15:sqref>
                        </c15:formulaRef>
                      </c:ext>
                    </c:extLst>
                    <c:strCache>
                      <c:ptCount val="9"/>
                      <c:pt idx="0">
                        <c:v>Corrupção</c:v>
                      </c:pt>
                      <c:pt idx="1">
                        <c:v>Crimes Contra o SFN</c:v>
                      </c:pt>
                      <c:pt idx="2">
                        <c:v>Crimes Tributários</c:v>
                      </c:pt>
                      <c:pt idx="3">
                        <c:v>Crimes Contra o Patrimônio</c:v>
                      </c:pt>
                      <c:pt idx="4">
                        <c:v>Fraudes</c:v>
                      </c:pt>
                      <c:pt idx="5">
                        <c:v>Extrações Ilegais</c:v>
                      </c:pt>
                      <c:pt idx="6">
                        <c:v>Tráfico de Drogas</c:v>
                      </c:pt>
                      <c:pt idx="7">
                        <c:v>Tráfico de Armas</c:v>
                      </c:pt>
                      <c:pt idx="8">
                        <c:v>Facções Criminosas</c:v>
                      </c:pt>
                    </c:strCache>
                  </c:strRef>
                </c:cat>
                <c:val>
                  <c:num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'Gráfico 11'!$A$8:$J$8</c15:sqref>
                        </c15:formulaRef>
                      </c:ext>
                    </c:extLst>
                    <c:numCache>
                      <c:formatCode>0.0</c:formatCode>
                      <c:ptCount val="10"/>
                      <c:pt idx="0" formatCode="General">
                        <c:v>2023</c:v>
                      </c:pt>
                      <c:pt idx="1">
                        <c:v>14.246100519930676</c:v>
                      </c:pt>
                      <c:pt idx="2">
                        <c:v>2.7135429561772719</c:v>
                      </c:pt>
                      <c:pt idx="3">
                        <c:v>8.1851943550383766</c:v>
                      </c:pt>
                      <c:pt idx="4">
                        <c:v>7.6850705620203019</c:v>
                      </c:pt>
                      <c:pt idx="5">
                        <c:v>17.231988115870266</c:v>
                      </c:pt>
                      <c:pt idx="6">
                        <c:v>2.0797227036395149</c:v>
                      </c:pt>
                      <c:pt idx="7">
                        <c:v>31.314681851943547</c:v>
                      </c:pt>
                      <c:pt idx="8">
                        <c:v>3.6890319385986627</c:v>
                      </c:pt>
                      <c:pt idx="9">
                        <c:v>11.022530329289427</c:v>
                      </c:pt>
                    </c:numCache>
                  </c:numRef>
                </c:val>
                <c:extLst xmlns:c15="http://schemas.microsoft.com/office/drawing/2012/chart">
                  <c:ext xmlns:c16="http://schemas.microsoft.com/office/drawing/2014/chart" uri="{C3380CC4-5D6E-409C-BE32-E72D297353CC}">
                    <c16:uniqueId val="{00000003-0A15-4ECF-BE89-F1CC1B62B52A}"/>
                  </c:ext>
                </c:extLst>
              </c15:ser>
            </c15:filteredBarSeries>
          </c:ext>
        </c:extLst>
      </c:barChart>
      <c:catAx>
        <c:axId val="63717944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pt-BR"/>
          </a:p>
        </c:txPr>
        <c:crossAx val="637180160"/>
        <c:crosses val="autoZero"/>
        <c:auto val="1"/>
        <c:lblAlgn val="ctr"/>
        <c:lblOffset val="100"/>
        <c:noMultiLvlLbl val="0"/>
      </c:catAx>
      <c:valAx>
        <c:axId val="637180160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pt-BR"/>
          </a:p>
        </c:txPr>
        <c:crossAx val="637179440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pt-BR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pt-BR"/>
    </a:p>
  </c:txPr>
  <c:printSettings>
    <c:headerFooter/>
    <c:pageMargins b="0.78740157499999996" l="0.511811024" r="0.511811024" t="0.78740157499999996" header="0.31496062000000002" footer="0.31496062000000002"/>
    <c:pageSetup/>
  </c:printSettings>
</c:chartSpace>
</file>

<file path=xl/charts/chart1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pt-B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bar"/>
        <c:grouping val="stacked"/>
        <c:varyColors val="0"/>
        <c:ser>
          <c:idx val="0"/>
          <c:order val="0"/>
          <c:tx>
            <c:strRef>
              <c:f>'Gráfico 12'!$D$6</c:f>
              <c:strCache>
                <c:ptCount val="1"/>
                <c:pt idx="0">
                  <c:v>Em andamento</c:v>
                </c:pt>
              </c:strCache>
            </c:strRef>
          </c:tx>
          <c:spPr>
            <a:solidFill>
              <a:schemeClr val="accent1">
                <a:lumMod val="40000"/>
                <a:lumOff val="60000"/>
              </a:schemeClr>
            </a:solidFill>
            <a:ln>
              <a:solidFill>
                <a:schemeClr val="accent1">
                  <a:lumMod val="40000"/>
                  <a:lumOff val="60000"/>
                </a:schemeClr>
              </a:solidFill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pt-B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multiLvlStrRef>
              <c:f>'Gráfico 12'!$B$7:$C$33</c:f>
              <c:multiLvlStrCache>
                <c:ptCount val="27"/>
                <c:lvl>
                  <c:pt idx="0">
                    <c:v>PR</c:v>
                  </c:pt>
                  <c:pt idx="1">
                    <c:v>AL</c:v>
                  </c:pt>
                  <c:pt idx="2">
                    <c:v>MS</c:v>
                  </c:pt>
                  <c:pt idx="3">
                    <c:v>SP</c:v>
                  </c:pt>
                  <c:pt idx="4">
                    <c:v>PB</c:v>
                  </c:pt>
                  <c:pt idx="5">
                    <c:v>SC</c:v>
                  </c:pt>
                  <c:pt idx="6">
                    <c:v>SE</c:v>
                  </c:pt>
                  <c:pt idx="7">
                    <c:v>DF</c:v>
                  </c:pt>
                  <c:pt idx="8">
                    <c:v>GO</c:v>
                  </c:pt>
                  <c:pt idx="9">
                    <c:v>RS</c:v>
                  </c:pt>
                  <c:pt idx="10">
                    <c:v>PE</c:v>
                  </c:pt>
                  <c:pt idx="11">
                    <c:v>CE</c:v>
                  </c:pt>
                  <c:pt idx="12">
                    <c:v>PI</c:v>
                  </c:pt>
                  <c:pt idx="13">
                    <c:v>ES</c:v>
                  </c:pt>
                  <c:pt idx="14">
                    <c:v>RN</c:v>
                  </c:pt>
                  <c:pt idx="15">
                    <c:v>MG</c:v>
                  </c:pt>
                  <c:pt idx="16">
                    <c:v>RJ</c:v>
                  </c:pt>
                  <c:pt idx="17">
                    <c:v>BA</c:v>
                  </c:pt>
                  <c:pt idx="18">
                    <c:v>AM</c:v>
                  </c:pt>
                  <c:pt idx="19">
                    <c:v>MT</c:v>
                  </c:pt>
                  <c:pt idx="20">
                    <c:v>MA</c:v>
                  </c:pt>
                  <c:pt idx="21">
                    <c:v>RR</c:v>
                  </c:pt>
                  <c:pt idx="22">
                    <c:v>RO</c:v>
                  </c:pt>
                  <c:pt idx="23">
                    <c:v>TO</c:v>
                  </c:pt>
                  <c:pt idx="24">
                    <c:v>AC</c:v>
                  </c:pt>
                  <c:pt idx="25">
                    <c:v>AP</c:v>
                  </c:pt>
                  <c:pt idx="26">
                    <c:v>PA</c:v>
                  </c:pt>
                </c:lvl>
                <c:lvl>
                  <c:pt idx="0">
                    <c:v>Demais estados</c:v>
                  </c:pt>
                  <c:pt idx="18">
                    <c:v>Amazônia Legal</c:v>
                  </c:pt>
                </c:lvl>
              </c:multiLvlStrCache>
            </c:multiLvlStrRef>
          </c:cat>
          <c:val>
            <c:numRef>
              <c:f>'Gráfico 12'!$D$7:$D$33</c:f>
              <c:numCache>
                <c:formatCode>General</c:formatCode>
                <c:ptCount val="27"/>
                <c:pt idx="0">
                  <c:v>0</c:v>
                </c:pt>
                <c:pt idx="1">
                  <c:v>2</c:v>
                </c:pt>
                <c:pt idx="2">
                  <c:v>0</c:v>
                </c:pt>
                <c:pt idx="3">
                  <c:v>2</c:v>
                </c:pt>
                <c:pt idx="4">
                  <c:v>2</c:v>
                </c:pt>
                <c:pt idx="5">
                  <c:v>5</c:v>
                </c:pt>
                <c:pt idx="6">
                  <c:v>0</c:v>
                </c:pt>
                <c:pt idx="7">
                  <c:v>2</c:v>
                </c:pt>
                <c:pt idx="8">
                  <c:v>1</c:v>
                </c:pt>
                <c:pt idx="9">
                  <c:v>4</c:v>
                </c:pt>
                <c:pt idx="10">
                  <c:v>8</c:v>
                </c:pt>
                <c:pt idx="11">
                  <c:v>4</c:v>
                </c:pt>
                <c:pt idx="12">
                  <c:v>6</c:v>
                </c:pt>
                <c:pt idx="13">
                  <c:v>4</c:v>
                </c:pt>
                <c:pt idx="14">
                  <c:v>9</c:v>
                </c:pt>
                <c:pt idx="15">
                  <c:v>10</c:v>
                </c:pt>
                <c:pt idx="16">
                  <c:v>25</c:v>
                </c:pt>
                <c:pt idx="17">
                  <c:v>19</c:v>
                </c:pt>
                <c:pt idx="18">
                  <c:v>0</c:v>
                </c:pt>
                <c:pt idx="19">
                  <c:v>2</c:v>
                </c:pt>
                <c:pt idx="20">
                  <c:v>3</c:v>
                </c:pt>
                <c:pt idx="21">
                  <c:v>2</c:v>
                </c:pt>
                <c:pt idx="22">
                  <c:v>4</c:v>
                </c:pt>
                <c:pt idx="23">
                  <c:v>6</c:v>
                </c:pt>
                <c:pt idx="24">
                  <c:v>8</c:v>
                </c:pt>
                <c:pt idx="25">
                  <c:v>4</c:v>
                </c:pt>
                <c:pt idx="26">
                  <c:v>15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BD16-414E-9F58-70759F6B6F29}"/>
            </c:ext>
          </c:extLst>
        </c:ser>
        <c:ser>
          <c:idx val="1"/>
          <c:order val="1"/>
          <c:tx>
            <c:strRef>
              <c:f>'Gráfico 12'!$E$6</c:f>
              <c:strCache>
                <c:ptCount val="1"/>
                <c:pt idx="0">
                  <c:v>Deflagrada</c:v>
                </c:pt>
              </c:strCache>
            </c:strRef>
          </c:tx>
          <c:spPr>
            <a:solidFill>
              <a:schemeClr val="accent2">
                <a:lumMod val="40000"/>
                <a:lumOff val="60000"/>
              </a:schemeClr>
            </a:solidFill>
            <a:ln>
              <a:solidFill>
                <a:schemeClr val="accent2">
                  <a:lumMod val="40000"/>
                  <a:lumOff val="60000"/>
                </a:schemeClr>
              </a:solidFill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pt-B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multiLvlStrRef>
              <c:f>'Gráfico 12'!$B$7:$C$33</c:f>
              <c:multiLvlStrCache>
                <c:ptCount val="27"/>
                <c:lvl>
                  <c:pt idx="0">
                    <c:v>PR</c:v>
                  </c:pt>
                  <c:pt idx="1">
                    <c:v>AL</c:v>
                  </c:pt>
                  <c:pt idx="2">
                    <c:v>MS</c:v>
                  </c:pt>
                  <c:pt idx="3">
                    <c:v>SP</c:v>
                  </c:pt>
                  <c:pt idx="4">
                    <c:v>PB</c:v>
                  </c:pt>
                  <c:pt idx="5">
                    <c:v>SC</c:v>
                  </c:pt>
                  <c:pt idx="6">
                    <c:v>SE</c:v>
                  </c:pt>
                  <c:pt idx="7">
                    <c:v>DF</c:v>
                  </c:pt>
                  <c:pt idx="8">
                    <c:v>GO</c:v>
                  </c:pt>
                  <c:pt idx="9">
                    <c:v>RS</c:v>
                  </c:pt>
                  <c:pt idx="10">
                    <c:v>PE</c:v>
                  </c:pt>
                  <c:pt idx="11">
                    <c:v>CE</c:v>
                  </c:pt>
                  <c:pt idx="12">
                    <c:v>PI</c:v>
                  </c:pt>
                  <c:pt idx="13">
                    <c:v>ES</c:v>
                  </c:pt>
                  <c:pt idx="14">
                    <c:v>RN</c:v>
                  </c:pt>
                  <c:pt idx="15">
                    <c:v>MG</c:v>
                  </c:pt>
                  <c:pt idx="16">
                    <c:v>RJ</c:v>
                  </c:pt>
                  <c:pt idx="17">
                    <c:v>BA</c:v>
                  </c:pt>
                  <c:pt idx="18">
                    <c:v>AM</c:v>
                  </c:pt>
                  <c:pt idx="19">
                    <c:v>MT</c:v>
                  </c:pt>
                  <c:pt idx="20">
                    <c:v>MA</c:v>
                  </c:pt>
                  <c:pt idx="21">
                    <c:v>RR</c:v>
                  </c:pt>
                  <c:pt idx="22">
                    <c:v>RO</c:v>
                  </c:pt>
                  <c:pt idx="23">
                    <c:v>TO</c:v>
                  </c:pt>
                  <c:pt idx="24">
                    <c:v>AC</c:v>
                  </c:pt>
                  <c:pt idx="25">
                    <c:v>AP</c:v>
                  </c:pt>
                  <c:pt idx="26">
                    <c:v>PA</c:v>
                  </c:pt>
                </c:lvl>
                <c:lvl>
                  <c:pt idx="0">
                    <c:v>Demais estados</c:v>
                  </c:pt>
                  <c:pt idx="18">
                    <c:v>Amazônia Legal</c:v>
                  </c:pt>
                </c:lvl>
              </c:multiLvlStrCache>
            </c:multiLvlStrRef>
          </c:cat>
          <c:val>
            <c:numRef>
              <c:f>'Gráfico 12'!$E$7:$E$33</c:f>
              <c:numCache>
                <c:formatCode>General</c:formatCode>
                <c:ptCount val="27"/>
                <c:pt idx="0">
                  <c:v>0</c:v>
                </c:pt>
                <c:pt idx="1">
                  <c:v>0</c:v>
                </c:pt>
                <c:pt idx="2">
                  <c:v>3</c:v>
                </c:pt>
                <c:pt idx="3">
                  <c:v>2</c:v>
                </c:pt>
                <c:pt idx="4">
                  <c:v>2</c:v>
                </c:pt>
                <c:pt idx="5">
                  <c:v>0</c:v>
                </c:pt>
                <c:pt idx="6">
                  <c:v>6</c:v>
                </c:pt>
                <c:pt idx="7">
                  <c:v>5</c:v>
                </c:pt>
                <c:pt idx="8">
                  <c:v>10</c:v>
                </c:pt>
                <c:pt idx="9">
                  <c:v>8</c:v>
                </c:pt>
                <c:pt idx="10">
                  <c:v>4</c:v>
                </c:pt>
                <c:pt idx="11">
                  <c:v>8</c:v>
                </c:pt>
                <c:pt idx="12">
                  <c:v>9</c:v>
                </c:pt>
                <c:pt idx="13">
                  <c:v>13</c:v>
                </c:pt>
                <c:pt idx="14">
                  <c:v>9</c:v>
                </c:pt>
                <c:pt idx="15">
                  <c:v>12</c:v>
                </c:pt>
                <c:pt idx="16">
                  <c:v>18</c:v>
                </c:pt>
                <c:pt idx="17">
                  <c:v>29</c:v>
                </c:pt>
                <c:pt idx="18">
                  <c:v>2</c:v>
                </c:pt>
                <c:pt idx="19">
                  <c:v>3</c:v>
                </c:pt>
                <c:pt idx="20">
                  <c:v>2</c:v>
                </c:pt>
                <c:pt idx="21">
                  <c:v>6</c:v>
                </c:pt>
                <c:pt idx="22">
                  <c:v>8</c:v>
                </c:pt>
                <c:pt idx="23">
                  <c:v>6</c:v>
                </c:pt>
                <c:pt idx="24">
                  <c:v>7</c:v>
                </c:pt>
                <c:pt idx="25">
                  <c:v>12</c:v>
                </c:pt>
                <c:pt idx="26">
                  <c:v>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BD16-414E-9F58-70759F6B6F29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0"/>
        <c:overlap val="100"/>
        <c:axId val="403894687"/>
        <c:axId val="403886047"/>
      </c:barChart>
      <c:catAx>
        <c:axId val="403894687"/>
        <c:scaling>
          <c:orientation val="minMax"/>
        </c:scaling>
        <c:delete val="0"/>
        <c:axPos val="l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pt-BR"/>
          </a:p>
        </c:txPr>
        <c:crossAx val="403886047"/>
        <c:crosses val="autoZero"/>
        <c:auto val="1"/>
        <c:lblAlgn val="ctr"/>
        <c:lblOffset val="100"/>
        <c:noMultiLvlLbl val="0"/>
      </c:catAx>
      <c:valAx>
        <c:axId val="403886047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pt-BR"/>
          </a:p>
        </c:txPr>
        <c:crossAx val="403894687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pt-BR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pt-BR"/>
    </a:p>
  </c:txPr>
  <c:printSettings>
    <c:headerFooter/>
    <c:pageMargins b="0.78740157499999996" l="0.511811024" r="0.511811024" t="0.78740157499999996" header="0.31496062000000002" footer="0.31496062000000002"/>
    <c:pageSetup/>
  </c:printSettings>
</c:chartSpace>
</file>

<file path=xl/charts/colors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9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0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style1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.xml><?xml version="1.0" encoding="utf-8"?>
<cs:chartStyle xmlns:cs="http://schemas.microsoft.com/office/drawing/2012/chartStyle" xmlns:a="http://schemas.openxmlformats.org/drawingml/2006/main" id="29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.xml><?xml version="1.0" encoding="utf-8"?>
<cs:chartStyle xmlns:cs="http://schemas.microsoft.com/office/drawing/2012/chartStyle" xmlns:a="http://schemas.openxmlformats.org/drawingml/2006/main" id="216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.xml><?xml version="1.0" encoding="utf-8"?>
<cs:chartStyle xmlns:cs="http://schemas.microsoft.com/office/drawing/2012/chartStyle" xmlns:a="http://schemas.openxmlformats.org/drawingml/2006/main" id="22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7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8.xml><?xml version="1.0" encoding="utf-8"?>
<cs:chartStyle xmlns:cs="http://schemas.microsoft.com/office/drawing/2012/chartStyle" xmlns:a="http://schemas.openxmlformats.org/drawingml/2006/main" id="22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9.xml><?xml version="1.0" encoding="utf-8"?>
<cs:chartStyle xmlns:cs="http://schemas.microsoft.com/office/drawing/2012/chartStyle" xmlns:a="http://schemas.openxmlformats.org/drawingml/2006/main" id="22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0.xml><?xml version="1.0" encoding="utf-8"?>
<cs:chartStyle xmlns:cs="http://schemas.microsoft.com/office/drawing/2012/chartStyle" xmlns:a="http://schemas.openxmlformats.org/drawingml/2006/main" id="22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1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2.xml><?xml version="1.0" encoding="utf-8"?>
<cs:chartStyle xmlns:cs="http://schemas.microsoft.com/office/drawing/2012/chartStyle" xmlns:a="http://schemas.openxmlformats.org/drawingml/2006/main" id="29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.xml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pn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pn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png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png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7.png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8.png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9.png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.png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.png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.png"/></Relationships>
</file>

<file path=xl/drawings/_rels/drawing1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3.png"/></Relationships>
</file>

<file path=xl/drawings/_rels/drawing15.xml.rels><?xml version="1.0" encoding="UTF-8" standalone="yes"?>
<Relationships xmlns="http://schemas.openxmlformats.org/package/2006/relationships"><Relationship Id="rId1" Type="http://schemas.openxmlformats.org/officeDocument/2006/relationships/chart" Target="../charts/chart2.xml"/></Relationships>
</file>

<file path=xl/drawings/_rels/drawing16.xml.rels><?xml version="1.0" encoding="UTF-8" standalone="yes"?>
<Relationships xmlns="http://schemas.openxmlformats.org/package/2006/relationships"><Relationship Id="rId1" Type="http://schemas.openxmlformats.org/officeDocument/2006/relationships/chart" Target="../charts/chart3.xml"/></Relationships>
</file>

<file path=xl/drawings/_rels/drawing17.xml.rels><?xml version="1.0" encoding="UTF-8" standalone="yes"?>
<Relationships xmlns="http://schemas.openxmlformats.org/package/2006/relationships"><Relationship Id="rId1" Type="http://schemas.openxmlformats.org/officeDocument/2006/relationships/chart" Target="../charts/chart4.xml"/></Relationships>
</file>

<file path=xl/drawings/_rels/drawing18.xml.rels><?xml version="1.0" encoding="UTF-8" standalone="yes"?>
<Relationships xmlns="http://schemas.openxmlformats.org/package/2006/relationships"><Relationship Id="rId1" Type="http://schemas.openxmlformats.org/officeDocument/2006/relationships/chart" Target="../charts/chart5.xml"/></Relationships>
</file>

<file path=xl/drawings/_rels/drawing1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4.jpeg"/></Relationships>
</file>

<file path=xl/drawings/_rels/drawing2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5.jpeg"/></Relationships>
</file>

<file path=xl/drawings/_rels/drawing2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6.png"/></Relationships>
</file>

<file path=xl/drawings/_rels/drawing22.xml.rels><?xml version="1.0" encoding="UTF-8" standalone="yes"?>
<Relationships xmlns="http://schemas.openxmlformats.org/package/2006/relationships"><Relationship Id="rId1" Type="http://schemas.openxmlformats.org/officeDocument/2006/relationships/chart" Target="../charts/chart6.xml"/></Relationships>
</file>

<file path=xl/drawings/_rels/drawing2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7.jpeg"/></Relationships>
</file>

<file path=xl/drawings/_rels/drawing2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8.jpeg"/></Relationships>
</file>

<file path=xl/drawings/_rels/drawing2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9.jpeg"/></Relationships>
</file>

<file path=xl/drawings/_rels/drawing26.xml.rels><?xml version="1.0" encoding="UTF-8" standalone="yes"?>
<Relationships xmlns="http://schemas.openxmlformats.org/package/2006/relationships"><Relationship Id="rId1" Type="http://schemas.openxmlformats.org/officeDocument/2006/relationships/image" Target="../media/image20.jpeg"/></Relationships>
</file>

<file path=xl/drawings/_rels/drawing27.xml.rels><?xml version="1.0" encoding="UTF-8" standalone="yes"?>
<Relationships xmlns="http://schemas.openxmlformats.org/package/2006/relationships"><Relationship Id="rId1" Type="http://schemas.openxmlformats.org/officeDocument/2006/relationships/image" Target="../media/image21.jpeg"/></Relationships>
</file>

<file path=xl/drawings/_rels/drawing28.xml.rels><?xml version="1.0" encoding="UTF-8" standalone="yes"?>
<Relationships xmlns="http://schemas.openxmlformats.org/package/2006/relationships"><Relationship Id="rId1" Type="http://schemas.openxmlformats.org/officeDocument/2006/relationships/image" Target="../media/image22.jpeg"/></Relationships>
</file>

<file path=xl/drawings/_rels/drawing29.xml.rels><?xml version="1.0" encoding="UTF-8" standalone="yes"?>
<Relationships xmlns="http://schemas.openxmlformats.org/package/2006/relationships"><Relationship Id="rId1" Type="http://schemas.openxmlformats.org/officeDocument/2006/relationships/image" Target="../media/image23.tmp"/></Relationships>
</file>

<file path=xl/drawings/_rels/drawing30.xml.rels><?xml version="1.0" encoding="UTF-8" standalone="yes"?>
<Relationships xmlns="http://schemas.openxmlformats.org/package/2006/relationships"><Relationship Id="rId1" Type="http://schemas.openxmlformats.org/officeDocument/2006/relationships/image" Target="../media/image24.tmp"/></Relationships>
</file>

<file path=xl/drawings/_rels/drawing31.xml.rels><?xml version="1.0" encoding="UTF-8" standalone="yes"?>
<Relationships xmlns="http://schemas.openxmlformats.org/package/2006/relationships"><Relationship Id="rId1" Type="http://schemas.openxmlformats.org/officeDocument/2006/relationships/image" Target="../media/image25.tmp"/></Relationships>
</file>

<file path=xl/drawings/_rels/drawing3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6.tmp"/></Relationships>
</file>

<file path=xl/drawings/_rels/drawing33.xml.rels><?xml version="1.0" encoding="UTF-8" standalone="yes"?>
<Relationships xmlns="http://schemas.openxmlformats.org/package/2006/relationships"><Relationship Id="rId1" Type="http://schemas.openxmlformats.org/officeDocument/2006/relationships/chart" Target="../charts/chart7.xml"/></Relationships>
</file>

<file path=xl/drawings/_rels/drawing34.xml.rels><?xml version="1.0" encoding="UTF-8" standalone="yes"?>
<Relationships xmlns="http://schemas.openxmlformats.org/package/2006/relationships"><Relationship Id="rId1" Type="http://schemas.openxmlformats.org/officeDocument/2006/relationships/image" Target="../media/image27.jpeg"/></Relationships>
</file>

<file path=xl/drawings/_rels/drawing35.xml.rels><?xml version="1.0" encoding="UTF-8" standalone="yes"?>
<Relationships xmlns="http://schemas.openxmlformats.org/package/2006/relationships"><Relationship Id="rId1" Type="http://schemas.openxmlformats.org/officeDocument/2006/relationships/image" Target="../media/image28.jpeg"/></Relationships>
</file>

<file path=xl/drawings/_rels/drawing36.xml.rels><?xml version="1.0" encoding="UTF-8" standalone="yes"?>
<Relationships xmlns="http://schemas.openxmlformats.org/package/2006/relationships"><Relationship Id="rId1" Type="http://schemas.openxmlformats.org/officeDocument/2006/relationships/chart" Target="../charts/chart8.xml"/></Relationships>
</file>

<file path=xl/drawings/_rels/drawing37.xml.rels><?xml version="1.0" encoding="UTF-8" standalone="yes"?>
<Relationships xmlns="http://schemas.openxmlformats.org/package/2006/relationships"><Relationship Id="rId1" Type="http://schemas.openxmlformats.org/officeDocument/2006/relationships/chart" Target="../charts/chart9.xml"/></Relationships>
</file>

<file path=xl/drawings/_rels/drawing38.xml.rels><?xml version="1.0" encoding="UTF-8" standalone="yes"?>
<Relationships xmlns="http://schemas.openxmlformats.org/package/2006/relationships"><Relationship Id="rId1" Type="http://schemas.openxmlformats.org/officeDocument/2006/relationships/image" Target="../media/image29.jpeg"/></Relationships>
</file>

<file path=xl/drawings/_rels/drawing39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0.xml"/></Relationships>
</file>

<file path=xl/drawings/_rels/drawing40.xml.rels><?xml version="1.0" encoding="UTF-8" standalone="yes"?>
<Relationships xmlns="http://schemas.openxmlformats.org/package/2006/relationships"><Relationship Id="rId1" Type="http://schemas.openxmlformats.org/officeDocument/2006/relationships/image" Target="../media/image30.jpeg"/></Relationships>
</file>

<file path=xl/drawings/_rels/drawing41.xml.rels><?xml version="1.0" encoding="UTF-8" standalone="yes"?>
<Relationships xmlns="http://schemas.openxmlformats.org/package/2006/relationships"><Relationship Id="rId1" Type="http://schemas.openxmlformats.org/officeDocument/2006/relationships/image" Target="../media/image31.jpeg"/></Relationships>
</file>

<file path=xl/drawings/_rels/drawing42.xml.rels><?xml version="1.0" encoding="UTF-8" standalone="yes"?>
<Relationships xmlns="http://schemas.openxmlformats.org/package/2006/relationships"><Relationship Id="rId1" Type="http://schemas.openxmlformats.org/officeDocument/2006/relationships/image" Target="../media/image32.jpeg"/></Relationships>
</file>

<file path=xl/drawings/_rels/drawing43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1.xml"/></Relationships>
</file>

<file path=xl/drawings/_rels/drawing44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2.xml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2</xdr:row>
      <xdr:rowOff>188595</xdr:rowOff>
    </xdr:from>
    <xdr:to>
      <xdr:col>10</xdr:col>
      <xdr:colOff>581024</xdr:colOff>
      <xdr:row>22</xdr:row>
      <xdr:rowOff>180975</xdr:rowOff>
    </xdr:to>
    <xdr:graphicFrame macro="">
      <xdr:nvGraphicFramePr>
        <xdr:cNvPr id="2" name="Gráfico 1">
          <a:extLst>
            <a:ext uri="{FF2B5EF4-FFF2-40B4-BE49-F238E27FC236}">
              <a16:creationId xmlns:a16="http://schemas.microsoft.com/office/drawing/2014/main" id="{5C641403-DDA1-4566-9194-EA2DCA750D71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4</xdr:row>
      <xdr:rowOff>0</xdr:rowOff>
    </xdr:from>
    <xdr:to>
      <xdr:col>8</xdr:col>
      <xdr:colOff>167640</xdr:colOff>
      <xdr:row>29</xdr:row>
      <xdr:rowOff>0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1B0B3362-D230-BEAD-2D0E-CA979358E1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571500"/>
          <a:ext cx="5048250" cy="3571875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4</xdr:row>
      <xdr:rowOff>0</xdr:rowOff>
    </xdr:from>
    <xdr:to>
      <xdr:col>9</xdr:col>
      <xdr:colOff>354330</xdr:colOff>
      <xdr:row>32</xdr:row>
      <xdr:rowOff>129540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AEAB2492-4A3F-3F39-943D-E3CA09C873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571500"/>
          <a:ext cx="5838825" cy="4133850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4</xdr:row>
      <xdr:rowOff>0</xdr:rowOff>
    </xdr:from>
    <xdr:to>
      <xdr:col>9</xdr:col>
      <xdr:colOff>201930</xdr:colOff>
      <xdr:row>30</xdr:row>
      <xdr:rowOff>125730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12578DEB-2509-4F85-517E-E459F687CB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571500"/>
          <a:ext cx="5686425" cy="3838575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4</xdr:row>
      <xdr:rowOff>0</xdr:rowOff>
    </xdr:from>
    <xdr:to>
      <xdr:col>9</xdr:col>
      <xdr:colOff>167640</xdr:colOff>
      <xdr:row>32</xdr:row>
      <xdr:rowOff>0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0A652219-3789-E238-05FE-AEC0FA540E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571500"/>
          <a:ext cx="5657850" cy="4000500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4</xdr:row>
      <xdr:rowOff>0</xdr:rowOff>
    </xdr:from>
    <xdr:to>
      <xdr:col>7</xdr:col>
      <xdr:colOff>582930</xdr:colOff>
      <xdr:row>28</xdr:row>
      <xdr:rowOff>0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AC5AC7B6-F52D-CE13-662E-8C2C5BA393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571500"/>
          <a:ext cx="4848225" cy="3429000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4</xdr:row>
      <xdr:rowOff>0</xdr:rowOff>
    </xdr:from>
    <xdr:to>
      <xdr:col>8</xdr:col>
      <xdr:colOff>102870</xdr:colOff>
      <xdr:row>28</xdr:row>
      <xdr:rowOff>91440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056A8AC1-C74B-968C-1549-48B09E2133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571500"/>
          <a:ext cx="4981575" cy="3524250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4</xdr:row>
      <xdr:rowOff>0</xdr:rowOff>
    </xdr:from>
    <xdr:to>
      <xdr:col>8</xdr:col>
      <xdr:colOff>167640</xdr:colOff>
      <xdr:row>29</xdr:row>
      <xdr:rowOff>0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1712F8D5-C166-9536-DCA7-E8DFC09A90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571500"/>
          <a:ext cx="5048250" cy="3571875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4</xdr:row>
      <xdr:rowOff>0</xdr:rowOff>
    </xdr:from>
    <xdr:to>
      <xdr:col>8</xdr:col>
      <xdr:colOff>228600</xdr:colOff>
      <xdr:row>29</xdr:row>
      <xdr:rowOff>38100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512759A6-F819-9F8D-7F0B-1391AC1E98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571500"/>
          <a:ext cx="5105400" cy="3609975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4</xdr:row>
      <xdr:rowOff>0</xdr:rowOff>
    </xdr:from>
    <xdr:to>
      <xdr:col>8</xdr:col>
      <xdr:colOff>163830</xdr:colOff>
      <xdr:row>28</xdr:row>
      <xdr:rowOff>125730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0EB174AC-BEBF-741C-CD66-B36A605D30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571500"/>
          <a:ext cx="5038725" cy="3552825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4</xdr:row>
      <xdr:rowOff>0</xdr:rowOff>
    </xdr:from>
    <xdr:to>
      <xdr:col>8</xdr:col>
      <xdr:colOff>129540</xdr:colOff>
      <xdr:row>28</xdr:row>
      <xdr:rowOff>102870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D35C2307-8AEF-8FEE-FDBB-9FFA3D0351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571500"/>
          <a:ext cx="5010150" cy="3533775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4</xdr:row>
      <xdr:rowOff>0</xdr:rowOff>
    </xdr:from>
    <xdr:to>
      <xdr:col>8</xdr:col>
      <xdr:colOff>167640</xdr:colOff>
      <xdr:row>28</xdr:row>
      <xdr:rowOff>129540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1646CBC5-CC04-C1CC-55DF-CEC85B5460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571500"/>
          <a:ext cx="5048250" cy="3562350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4</xdr:row>
      <xdr:rowOff>0</xdr:rowOff>
    </xdr:from>
    <xdr:to>
      <xdr:col>8</xdr:col>
      <xdr:colOff>152400</xdr:colOff>
      <xdr:row>28</xdr:row>
      <xdr:rowOff>125730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A7235FDA-6952-2A57-2DB7-9B4E59A2F1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571500"/>
          <a:ext cx="5029200" cy="3552825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4</xdr:row>
      <xdr:rowOff>0</xdr:rowOff>
    </xdr:from>
    <xdr:to>
      <xdr:col>8</xdr:col>
      <xdr:colOff>152400</xdr:colOff>
      <xdr:row>28</xdr:row>
      <xdr:rowOff>125730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4DD72D1B-F35D-8EDA-E34A-6468532FF2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571500"/>
          <a:ext cx="5029200" cy="3552825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9524</xdr:colOff>
      <xdr:row>3</xdr:row>
      <xdr:rowOff>69532</xdr:rowOff>
    </xdr:from>
    <xdr:to>
      <xdr:col>10</xdr:col>
      <xdr:colOff>249554</xdr:colOff>
      <xdr:row>25</xdr:row>
      <xdr:rowOff>123825</xdr:rowOff>
    </xdr:to>
    <xdr:graphicFrame macro="">
      <xdr:nvGraphicFramePr>
        <xdr:cNvPr id="3" name="Gráfico 2">
          <a:extLst>
            <a:ext uri="{FF2B5EF4-FFF2-40B4-BE49-F238E27FC236}">
              <a16:creationId xmlns:a16="http://schemas.microsoft.com/office/drawing/2014/main" id="{07FF6478-CD4A-1776-EB25-018F9ECCDE52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2</xdr:row>
      <xdr:rowOff>91440</xdr:rowOff>
    </xdr:from>
    <xdr:to>
      <xdr:col>9</xdr:col>
      <xdr:colOff>409576</xdr:colOff>
      <xdr:row>24</xdr:row>
      <xdr:rowOff>15240</xdr:rowOff>
    </xdr:to>
    <xdr:graphicFrame macro="">
      <xdr:nvGraphicFramePr>
        <xdr:cNvPr id="2" name="Gráfico 1">
          <a:extLst>
            <a:ext uri="{FF2B5EF4-FFF2-40B4-BE49-F238E27FC236}">
              <a16:creationId xmlns:a16="http://schemas.microsoft.com/office/drawing/2014/main" id="{A5939F4B-462E-469E-B862-1181A262B237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17145</xdr:colOff>
      <xdr:row>2</xdr:row>
      <xdr:rowOff>169545</xdr:rowOff>
    </xdr:from>
    <xdr:to>
      <xdr:col>10</xdr:col>
      <xdr:colOff>106680</xdr:colOff>
      <xdr:row>22</xdr:row>
      <xdr:rowOff>29527</xdr:rowOff>
    </xdr:to>
    <xdr:graphicFrame macro="">
      <xdr:nvGraphicFramePr>
        <xdr:cNvPr id="2" name="Gráfico 1">
          <a:extLst>
            <a:ext uri="{FF2B5EF4-FFF2-40B4-BE49-F238E27FC236}">
              <a16:creationId xmlns:a16="http://schemas.microsoft.com/office/drawing/2014/main" id="{E4DEDA4B-1376-4E3A-84F1-D1E1A94496CE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2</xdr:row>
      <xdr:rowOff>180975</xdr:rowOff>
    </xdr:from>
    <xdr:to>
      <xdr:col>8</xdr:col>
      <xdr:colOff>580059</xdr:colOff>
      <xdr:row>21</xdr:row>
      <xdr:rowOff>6668</xdr:rowOff>
    </xdr:to>
    <xdr:graphicFrame macro="">
      <xdr:nvGraphicFramePr>
        <xdr:cNvPr id="2" name="Gráfico 1">
          <a:extLst>
            <a:ext uri="{FF2B5EF4-FFF2-40B4-BE49-F238E27FC236}">
              <a16:creationId xmlns:a16="http://schemas.microsoft.com/office/drawing/2014/main" id="{63C7C939-2B38-44D0-A1D7-4F06ACFC5FD7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3</xdr:row>
      <xdr:rowOff>1</xdr:rowOff>
    </xdr:from>
    <xdr:to>
      <xdr:col>7</xdr:col>
      <xdr:colOff>305035</xdr:colOff>
      <xdr:row>36</xdr:row>
      <xdr:rowOff>180975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0E13FD2A-A8C7-FD2F-4424-A8386E5E54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71501"/>
          <a:ext cx="4572235" cy="6467474"/>
        </a:xfrm>
        <a:prstGeom prst="rect">
          <a:avLst/>
        </a:prstGeom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</xdr:colOff>
      <xdr:row>3</xdr:row>
      <xdr:rowOff>0</xdr:rowOff>
    </xdr:from>
    <xdr:to>
      <xdr:col>5</xdr:col>
      <xdr:colOff>517072</xdr:colOff>
      <xdr:row>40</xdr:row>
      <xdr:rowOff>124856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1DE82337-CA70-B957-AC6D-A8222E06FB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408214"/>
          <a:ext cx="3646714" cy="5159499"/>
        </a:xfrm>
        <a:prstGeom prst="rect">
          <a:avLst/>
        </a:prstGeom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3</xdr:row>
      <xdr:rowOff>0</xdr:rowOff>
    </xdr:from>
    <xdr:to>
      <xdr:col>6</xdr:col>
      <xdr:colOff>369570</xdr:colOff>
      <xdr:row>42</xdr:row>
      <xdr:rowOff>125730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C29D9E1E-A181-939C-6B2A-407644ED99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428625"/>
          <a:ext cx="4029075" cy="5695950"/>
        </a:xfrm>
        <a:prstGeom prst="rect">
          <a:avLst/>
        </a:prstGeom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3</xdr:row>
      <xdr:rowOff>42861</xdr:rowOff>
    </xdr:from>
    <xdr:to>
      <xdr:col>9</xdr:col>
      <xdr:colOff>0</xdr:colOff>
      <xdr:row>29</xdr:row>
      <xdr:rowOff>66674</xdr:rowOff>
    </xdr:to>
    <xdr:graphicFrame macro="">
      <xdr:nvGraphicFramePr>
        <xdr:cNvPr id="2" name="Gráfico 1">
          <a:extLst>
            <a:ext uri="{FF2B5EF4-FFF2-40B4-BE49-F238E27FC236}">
              <a16:creationId xmlns:a16="http://schemas.microsoft.com/office/drawing/2014/main" id="{B164A437-9FA9-477C-8195-B376787590B2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28575</xdr:rowOff>
    </xdr:from>
    <xdr:to>
      <xdr:col>8</xdr:col>
      <xdr:colOff>510540</xdr:colOff>
      <xdr:row>22</xdr:row>
      <xdr:rowOff>57150</xdr:rowOff>
    </xdr:to>
    <xdr:pic>
      <xdr:nvPicPr>
        <xdr:cNvPr id="2" name="Imagem 1" descr="Mapa&#10;&#10;Descrição gerada automaticamente">
          <a:extLst>
            <a:ext uri="{FF2B5EF4-FFF2-40B4-BE49-F238E27FC236}">
              <a16:creationId xmlns:a16="http://schemas.microsoft.com/office/drawing/2014/main" id="{2618CB29-BE5A-BEB0-FDDD-98F79D65F9D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378"/>
        <a:stretch/>
      </xdr:blipFill>
      <xdr:spPr bwMode="auto">
        <a:xfrm>
          <a:off x="0" y="390525"/>
          <a:ext cx="5387340" cy="3640455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3</xdr:row>
      <xdr:rowOff>11430</xdr:rowOff>
    </xdr:from>
    <xdr:to>
      <xdr:col>8</xdr:col>
      <xdr:colOff>521335</xdr:colOff>
      <xdr:row>29</xdr:row>
      <xdr:rowOff>74295</xdr:rowOff>
    </xdr:to>
    <xdr:pic>
      <xdr:nvPicPr>
        <xdr:cNvPr id="2" name="Imagem 1" descr="Mapa&#10;&#10;Descrição gerada automaticamente">
          <a:extLst>
            <a:ext uri="{FF2B5EF4-FFF2-40B4-BE49-F238E27FC236}">
              <a16:creationId xmlns:a16="http://schemas.microsoft.com/office/drawing/2014/main" id="{3074E6C7-04A5-4196-2C17-C53947A32A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40055"/>
          <a:ext cx="5400040" cy="3777615"/>
        </a:xfrm>
        <a:prstGeom prst="rect">
          <a:avLst/>
        </a:prstGeom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135255</xdr:rowOff>
    </xdr:from>
    <xdr:to>
      <xdr:col>8</xdr:col>
      <xdr:colOff>151765</xdr:colOff>
      <xdr:row>27</xdr:row>
      <xdr:rowOff>81915</xdr:rowOff>
    </xdr:to>
    <xdr:pic>
      <xdr:nvPicPr>
        <xdr:cNvPr id="2" name="Imagem 1" descr="Mapa&#10;&#10;Descrição gerada automaticamente">
          <a:extLst>
            <a:ext uri="{FF2B5EF4-FFF2-40B4-BE49-F238E27FC236}">
              <a16:creationId xmlns:a16="http://schemas.microsoft.com/office/drawing/2014/main" id="{F968A3F1-BA34-016A-5A61-3E75AE1E17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21005"/>
          <a:ext cx="5028565" cy="3516630"/>
        </a:xfrm>
        <a:prstGeom prst="rect">
          <a:avLst/>
        </a:prstGeom>
      </xdr:spPr>
    </xdr:pic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3</xdr:row>
      <xdr:rowOff>0</xdr:rowOff>
    </xdr:from>
    <xdr:to>
      <xdr:col>8</xdr:col>
      <xdr:colOff>598170</xdr:colOff>
      <xdr:row>29</xdr:row>
      <xdr:rowOff>125730</xdr:rowOff>
    </xdr:to>
    <xdr:pic>
      <xdr:nvPicPr>
        <xdr:cNvPr id="2" name="Imagem 1" descr="Mapa&#10;&#10;Descrição gerada automaticamente">
          <a:extLst>
            <a:ext uri="{FF2B5EF4-FFF2-40B4-BE49-F238E27FC236}">
              <a16:creationId xmlns:a16="http://schemas.microsoft.com/office/drawing/2014/main" id="{CB129E76-E51B-2788-29F8-97170EC355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28625"/>
          <a:ext cx="5476875" cy="3838575"/>
        </a:xfrm>
        <a:prstGeom prst="rect">
          <a:avLst/>
        </a:prstGeom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114300</xdr:rowOff>
    </xdr:from>
    <xdr:to>
      <xdr:col>8</xdr:col>
      <xdr:colOff>521335</xdr:colOff>
      <xdr:row>29</xdr:row>
      <xdr:rowOff>34290</xdr:rowOff>
    </xdr:to>
    <xdr:pic>
      <xdr:nvPicPr>
        <xdr:cNvPr id="2" name="Imagem 1" descr="Mapa&#10;&#10;Descrição gerada automaticamente">
          <a:extLst>
            <a:ext uri="{FF2B5EF4-FFF2-40B4-BE49-F238E27FC236}">
              <a16:creationId xmlns:a16="http://schemas.microsoft.com/office/drawing/2014/main" id="{DEE193F7-50D1-2D41-FF6D-789EA5CE1A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80060"/>
          <a:ext cx="5400040" cy="3817620"/>
        </a:xfrm>
        <a:prstGeom prst="rect">
          <a:avLst/>
        </a:prstGeom>
      </xdr:spPr>
    </xdr:pic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152400</xdr:rowOff>
    </xdr:from>
    <xdr:to>
      <xdr:col>8</xdr:col>
      <xdr:colOff>521335</xdr:colOff>
      <xdr:row>29</xdr:row>
      <xdr:rowOff>65405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E9EBB3A3-1100-E2AB-47CE-71AD5E3914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18160"/>
          <a:ext cx="5400040" cy="3822065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4</xdr:row>
      <xdr:rowOff>0</xdr:rowOff>
    </xdr:from>
    <xdr:to>
      <xdr:col>8</xdr:col>
      <xdr:colOff>445770</xdr:colOff>
      <xdr:row>28</xdr:row>
      <xdr:rowOff>129540</xdr:rowOff>
    </xdr:to>
    <xdr:pic>
      <xdr:nvPicPr>
        <xdr:cNvPr id="3" name="Imagem 2" descr="Redes Geográficas - Hidroviária">
          <a:extLst>
            <a:ext uri="{FF2B5EF4-FFF2-40B4-BE49-F238E27FC236}">
              <a16:creationId xmlns:a16="http://schemas.microsoft.com/office/drawing/2014/main" id="{9C93A629-E6FB-DA91-2F30-4877454C77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571500"/>
          <a:ext cx="5324475" cy="3562350"/>
        </a:xfrm>
        <a:prstGeom prst="rect">
          <a:avLst/>
        </a:prstGeom>
      </xdr:spPr>
    </xdr:pic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4</xdr:row>
      <xdr:rowOff>0</xdr:rowOff>
    </xdr:from>
    <xdr:to>
      <xdr:col>8</xdr:col>
      <xdr:colOff>445770</xdr:colOff>
      <xdr:row>28</xdr:row>
      <xdr:rowOff>129540</xdr:rowOff>
    </xdr:to>
    <xdr:pic>
      <xdr:nvPicPr>
        <xdr:cNvPr id="3" name="Imagem 2" descr="Redes Geográficas - Amazonia legal - aerea">
          <a:extLst>
            <a:ext uri="{FF2B5EF4-FFF2-40B4-BE49-F238E27FC236}">
              <a16:creationId xmlns:a16="http://schemas.microsoft.com/office/drawing/2014/main" id="{ACED2764-1033-AA2D-6375-5F5D76C9AE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571500"/>
          <a:ext cx="5324475" cy="3562350"/>
        </a:xfrm>
        <a:prstGeom prst="rect">
          <a:avLst/>
        </a:prstGeom>
      </xdr:spPr>
    </xdr:pic>
    <xdr:clientData/>
  </xdr:twoCellAnchor>
</xdr:wsDr>
</file>

<file path=xl/drawings/drawing3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4</xdr:row>
      <xdr:rowOff>0</xdr:rowOff>
    </xdr:from>
    <xdr:to>
      <xdr:col>8</xdr:col>
      <xdr:colOff>266700</xdr:colOff>
      <xdr:row>28</xdr:row>
      <xdr:rowOff>0</xdr:rowOff>
    </xdr:to>
    <xdr:pic>
      <xdr:nvPicPr>
        <xdr:cNvPr id="3" name="Imagem 2" descr="Mapa&#10;&#10;Descrição gerada automaticamente">
          <a:extLst>
            <a:ext uri="{FF2B5EF4-FFF2-40B4-BE49-F238E27FC236}">
              <a16:creationId xmlns:a16="http://schemas.microsoft.com/office/drawing/2014/main" id="{D48AB1F7-1BEE-20F4-060B-7969975FA7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571500"/>
          <a:ext cx="5143500" cy="3429000"/>
        </a:xfrm>
        <a:prstGeom prst="rect">
          <a:avLst/>
        </a:prstGeom>
      </xdr:spPr>
    </xdr:pic>
    <xdr:clientData/>
  </xdr:twoCellAnchor>
</xdr:wsDr>
</file>

<file path=xl/drawings/drawing3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3</xdr:row>
      <xdr:rowOff>0</xdr:rowOff>
    </xdr:from>
    <xdr:to>
      <xdr:col>8</xdr:col>
      <xdr:colOff>571500</xdr:colOff>
      <xdr:row>27</xdr:row>
      <xdr:rowOff>125730</xdr:rowOff>
    </xdr:to>
    <xdr:pic>
      <xdr:nvPicPr>
        <xdr:cNvPr id="3" name="Imagem 2" descr="Mapa&#10;&#10;Descrição gerada automaticamente">
          <a:extLst>
            <a:ext uri="{FF2B5EF4-FFF2-40B4-BE49-F238E27FC236}">
              <a16:creationId xmlns:a16="http://schemas.microsoft.com/office/drawing/2014/main" id="{785AD6B8-EB9A-8331-586C-0767DD1D28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428625"/>
          <a:ext cx="5448300" cy="3552825"/>
        </a:xfrm>
        <a:prstGeom prst="rect">
          <a:avLst/>
        </a:prstGeom>
      </xdr:spPr>
    </xdr:pic>
    <xdr:clientData/>
  </xdr:twoCellAnchor>
</xdr:wsDr>
</file>

<file path=xl/drawings/drawing3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2</xdr:row>
      <xdr:rowOff>123825</xdr:rowOff>
    </xdr:from>
    <xdr:to>
      <xdr:col>8</xdr:col>
      <xdr:colOff>47625</xdr:colOff>
      <xdr:row>22</xdr:row>
      <xdr:rowOff>0</xdr:rowOff>
    </xdr:to>
    <xdr:graphicFrame macro="">
      <xdr:nvGraphicFramePr>
        <xdr:cNvPr id="6" name="Gráfico 5">
          <a:extLst>
            <a:ext uri="{FF2B5EF4-FFF2-40B4-BE49-F238E27FC236}">
              <a16:creationId xmlns:a16="http://schemas.microsoft.com/office/drawing/2014/main" id="{05D67EC1-B238-E97B-56CA-A24867E173F5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3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3</xdr:row>
      <xdr:rowOff>15240</xdr:rowOff>
    </xdr:from>
    <xdr:to>
      <xdr:col>8</xdr:col>
      <xdr:colOff>513715</xdr:colOff>
      <xdr:row>35</xdr:row>
      <xdr:rowOff>116840</xdr:rowOff>
    </xdr:to>
    <xdr:pic>
      <xdr:nvPicPr>
        <xdr:cNvPr id="3" name="Imagem 2" descr="Uma imagem contendo Gráfico de dispersão&#10;&#10;Descrição gerada automaticamente">
          <a:extLst>
            <a:ext uri="{FF2B5EF4-FFF2-40B4-BE49-F238E27FC236}">
              <a16:creationId xmlns:a16="http://schemas.microsoft.com/office/drawing/2014/main" id="{D75D677C-C91B-F194-DFF3-2671982ED2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43865"/>
          <a:ext cx="5394325" cy="4673600"/>
        </a:xfrm>
        <a:prstGeom prst="rect">
          <a:avLst/>
        </a:prstGeom>
      </xdr:spPr>
    </xdr:pic>
    <xdr:clientData/>
  </xdr:twoCellAnchor>
</xdr:wsDr>
</file>

<file path=xl/drawings/drawing3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123825</xdr:rowOff>
    </xdr:from>
    <xdr:to>
      <xdr:col>8</xdr:col>
      <xdr:colOff>513715</xdr:colOff>
      <xdr:row>29</xdr:row>
      <xdr:rowOff>91440</xdr:rowOff>
    </xdr:to>
    <xdr:pic>
      <xdr:nvPicPr>
        <xdr:cNvPr id="3" name="Imagem 2" descr="Mapa&#10;&#10;Descrição gerada automaticamente">
          <a:extLst>
            <a:ext uri="{FF2B5EF4-FFF2-40B4-BE49-F238E27FC236}">
              <a16:creationId xmlns:a16="http://schemas.microsoft.com/office/drawing/2014/main" id="{CB5F8594-FABA-00A1-4779-BCC1675AE5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09575"/>
          <a:ext cx="5394325" cy="3821430"/>
        </a:xfrm>
        <a:prstGeom prst="rect">
          <a:avLst/>
        </a:prstGeom>
      </xdr:spPr>
    </xdr:pic>
    <xdr:clientData/>
  </xdr:twoCellAnchor>
</xdr:wsDr>
</file>

<file path=xl/drawings/drawing36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2</xdr:row>
      <xdr:rowOff>133350</xdr:rowOff>
    </xdr:from>
    <xdr:to>
      <xdr:col>11</xdr:col>
      <xdr:colOff>495300</xdr:colOff>
      <xdr:row>25</xdr:row>
      <xdr:rowOff>133350</xdr:rowOff>
    </xdr:to>
    <xdr:graphicFrame macro="">
      <xdr:nvGraphicFramePr>
        <xdr:cNvPr id="3" name="Gráfico 2">
          <a:extLst>
            <a:ext uri="{FF2B5EF4-FFF2-40B4-BE49-F238E27FC236}">
              <a16:creationId xmlns:a16="http://schemas.microsoft.com/office/drawing/2014/main" id="{80DE4A57-143C-62BA-F87D-EA4EC79F56BF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3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3</xdr:row>
      <xdr:rowOff>0</xdr:rowOff>
    </xdr:from>
    <xdr:to>
      <xdr:col>8</xdr:col>
      <xdr:colOff>590550</xdr:colOff>
      <xdr:row>24</xdr:row>
      <xdr:rowOff>133350</xdr:rowOff>
    </xdr:to>
    <xdr:graphicFrame macro="">
      <xdr:nvGraphicFramePr>
        <xdr:cNvPr id="3" name="Gráfico 2">
          <a:extLst>
            <a:ext uri="{FF2B5EF4-FFF2-40B4-BE49-F238E27FC236}">
              <a16:creationId xmlns:a16="http://schemas.microsoft.com/office/drawing/2014/main" id="{37F9338D-0C70-EAEF-937A-E3EACBD3B21E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3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3</xdr:row>
      <xdr:rowOff>0</xdr:rowOff>
    </xdr:from>
    <xdr:to>
      <xdr:col>8</xdr:col>
      <xdr:colOff>513715</xdr:colOff>
      <xdr:row>29</xdr:row>
      <xdr:rowOff>100965</xdr:rowOff>
    </xdr:to>
    <xdr:pic>
      <xdr:nvPicPr>
        <xdr:cNvPr id="3" name="Imagem 2" descr="Mapa&#10;&#10;Descrição gerada automaticamente">
          <a:extLst>
            <a:ext uri="{FF2B5EF4-FFF2-40B4-BE49-F238E27FC236}">
              <a16:creationId xmlns:a16="http://schemas.microsoft.com/office/drawing/2014/main" id="{A95E7F52-680F-FF8A-7B1A-D9C24CB18A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28625"/>
          <a:ext cx="5394325" cy="3817620"/>
        </a:xfrm>
        <a:prstGeom prst="rect">
          <a:avLst/>
        </a:prstGeom>
      </xdr:spPr>
    </xdr:pic>
    <xdr:clientData/>
  </xdr:twoCellAnchor>
</xdr:wsDr>
</file>

<file path=xl/drawings/drawing3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2</xdr:row>
      <xdr:rowOff>123825</xdr:rowOff>
    </xdr:from>
    <xdr:to>
      <xdr:col>10</xdr:col>
      <xdr:colOff>76200</xdr:colOff>
      <xdr:row>24</xdr:row>
      <xdr:rowOff>133350</xdr:rowOff>
    </xdr:to>
    <xdr:graphicFrame macro="">
      <xdr:nvGraphicFramePr>
        <xdr:cNvPr id="3" name="Gráfico 2">
          <a:extLst>
            <a:ext uri="{FF2B5EF4-FFF2-40B4-BE49-F238E27FC236}">
              <a16:creationId xmlns:a16="http://schemas.microsoft.com/office/drawing/2014/main" id="{F72B2123-14B8-9E80-FB30-ABF074A91C2B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4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3</xdr:row>
      <xdr:rowOff>9525</xdr:rowOff>
    </xdr:from>
    <xdr:to>
      <xdr:col>8</xdr:col>
      <xdr:colOff>517525</xdr:colOff>
      <xdr:row>29</xdr:row>
      <xdr:rowOff>116205</xdr:rowOff>
    </xdr:to>
    <xdr:pic>
      <xdr:nvPicPr>
        <xdr:cNvPr id="3" name="Imagem 2" descr="Diagrama&#10;&#10;Descrição gerada automaticamente com confiança média">
          <a:extLst>
            <a:ext uri="{FF2B5EF4-FFF2-40B4-BE49-F238E27FC236}">
              <a16:creationId xmlns:a16="http://schemas.microsoft.com/office/drawing/2014/main" id="{925D1CEF-C110-FD03-EB8E-F1CA34496A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38150"/>
          <a:ext cx="5398135" cy="3821430"/>
        </a:xfrm>
        <a:prstGeom prst="rect">
          <a:avLst/>
        </a:prstGeom>
      </xdr:spPr>
    </xdr:pic>
    <xdr:clientData/>
  </xdr:twoCellAnchor>
</xdr:wsDr>
</file>

<file path=xl/drawings/drawing4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3</xdr:row>
      <xdr:rowOff>3810</xdr:rowOff>
    </xdr:from>
    <xdr:to>
      <xdr:col>9</xdr:col>
      <xdr:colOff>29845</xdr:colOff>
      <xdr:row>36</xdr:row>
      <xdr:rowOff>3175</xdr:rowOff>
    </xdr:to>
    <xdr:pic>
      <xdr:nvPicPr>
        <xdr:cNvPr id="4" name="Imagem 3" descr="Diagrama, Mapa&#10;&#10;Descrição gerada automaticamente">
          <a:extLst>
            <a:ext uri="{FF2B5EF4-FFF2-40B4-BE49-F238E27FC236}">
              <a16:creationId xmlns:a16="http://schemas.microsoft.com/office/drawing/2014/main" id="{94E9830A-2C7C-34AA-16C2-0349EE6374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32435"/>
          <a:ext cx="5518150" cy="4708525"/>
        </a:xfrm>
        <a:prstGeom prst="rect">
          <a:avLst/>
        </a:prstGeom>
      </xdr:spPr>
    </xdr:pic>
    <xdr:clientData/>
  </xdr:twoCellAnchor>
</xdr:wsDr>
</file>

<file path=xl/drawings/drawing4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3</xdr:row>
      <xdr:rowOff>0</xdr:rowOff>
    </xdr:from>
    <xdr:to>
      <xdr:col>8</xdr:col>
      <xdr:colOff>521335</xdr:colOff>
      <xdr:row>29</xdr:row>
      <xdr:rowOff>62865</xdr:rowOff>
    </xdr:to>
    <xdr:pic>
      <xdr:nvPicPr>
        <xdr:cNvPr id="2" name="Imagem 1" descr="Mapa&#10;&#10;Descrição gerada automaticamente">
          <a:extLst>
            <a:ext uri="{FF2B5EF4-FFF2-40B4-BE49-F238E27FC236}">
              <a16:creationId xmlns:a16="http://schemas.microsoft.com/office/drawing/2014/main" id="{C9465360-65DB-08B6-A553-197DD4C71A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48640"/>
          <a:ext cx="5400040" cy="3817620"/>
        </a:xfrm>
        <a:prstGeom prst="rect">
          <a:avLst/>
        </a:prstGeom>
      </xdr:spPr>
    </xdr:pic>
    <xdr:clientData/>
  </xdr:twoCellAnchor>
</xdr:wsDr>
</file>

<file path=xl/drawings/drawing4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3</xdr:row>
      <xdr:rowOff>37042</xdr:rowOff>
    </xdr:from>
    <xdr:to>
      <xdr:col>10</xdr:col>
      <xdr:colOff>510752</xdr:colOff>
      <xdr:row>27</xdr:row>
      <xdr:rowOff>21167</xdr:rowOff>
    </xdr:to>
    <xdr:graphicFrame macro="">
      <xdr:nvGraphicFramePr>
        <xdr:cNvPr id="2" name="Gráfico 1">
          <a:extLst>
            <a:ext uri="{FF2B5EF4-FFF2-40B4-BE49-F238E27FC236}">
              <a16:creationId xmlns:a16="http://schemas.microsoft.com/office/drawing/2014/main" id="{FB8C1145-B48F-4CE8-87DF-6385583B9881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4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4</xdr:row>
      <xdr:rowOff>53339</xdr:rowOff>
    </xdr:from>
    <xdr:to>
      <xdr:col>12</xdr:col>
      <xdr:colOff>285750</xdr:colOff>
      <xdr:row>33</xdr:row>
      <xdr:rowOff>19049</xdr:rowOff>
    </xdr:to>
    <xdr:graphicFrame macro="">
      <xdr:nvGraphicFramePr>
        <xdr:cNvPr id="2" name="Gráfico 1">
          <a:extLst>
            <a:ext uri="{FF2B5EF4-FFF2-40B4-BE49-F238E27FC236}">
              <a16:creationId xmlns:a16="http://schemas.microsoft.com/office/drawing/2014/main" id="{D6673F35-08E6-4789-B250-643793DB9BFD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isobral/FBSP/Produtos%20-%20ANUARIO/Anu&#225;rio%2016/Textos/Gastos/Receitas%20Orc&#807;amenta&#769;rios%20dos%20Estados%20%20-%20Atualizado%202021%20VF.xlsx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teresayazbek/Downloads/Dados%20Orc&#807;amenta&#769;rios%20dos%20Estados%20%20-%20Atualizado%202022.vf_29.05.2023.xlsx" TargetMode="External"/></Relationships>
</file>

<file path=xl/externalLinks/_rels/externalLink3.xml.rels><?xml version="1.0" encoding="UTF-8" standalone="yes"?>
<Relationships xmlns="http://schemas.openxmlformats.org/package/2006/relationships"><Relationship Id="rId2" Type="http://schemas.openxmlformats.org/officeDocument/2006/relationships/externalLinkPath" Target="https://forumseguranca.sharepoint.com/sites/iCSAmazonia/Documentos%20Compartilhados/0.%20Cartografias%203%20-%202024/Tabelas/Primeiras%20vers&#245;es/MVI/MVI%20urbano-rural%20-%20munic&#237;pios%20-%202024.xlsx" TargetMode="External"/><Relationship Id="rId1" Type="http://schemas.openxmlformats.org/officeDocument/2006/relationships/externalLinkPath" Target="/sites/iCSAmazonia/Documentos%20Compartilhados/0.%20Cartografias%203%20-%202024/Tabelas/Primeiras%20vers&#245;es/MVI/MVI%20urbano-rural%20-%20munic&#237;pios%20-%202024.xlsx" TargetMode="External"/></Relationships>
</file>

<file path=xl/externalLinks/_rels/externalLink4.xml.rels><?xml version="1.0" encoding="UTF-8" standalone="yes"?>
<Relationships xmlns="http://schemas.openxmlformats.org/package/2006/relationships"><Relationship Id="rId2" Type="http://schemas.openxmlformats.org/officeDocument/2006/relationships/externalLinkPath" Target="https://forumseguranca.sharepoint.com/sites/iCSAmazonia/Documentos%20Compartilhados/0.%20Cartografias%203%20-%202024/Tabelas/Finalizadas/03.%20Viol&#234;ncia%20contra%20mulher_TC.xlsx" TargetMode="External"/><Relationship Id="rId1" Type="http://schemas.openxmlformats.org/officeDocument/2006/relationships/externalLinkPath" Target="/sites/iCSAmazonia/Documentos%20Compartilhados/0.%20Cartografias%203%20-%202024/Tabelas/Finalizadas/03.%20Viol&#234;ncia%20contra%20mulher_TC.xlsx" TargetMode="External"/></Relationships>
</file>

<file path=xl/externalLinks/_rels/externalLink5.xml.rels><?xml version="1.0" encoding="UTF-8" standalone="yes"?>
<Relationships xmlns="http://schemas.openxmlformats.org/package/2006/relationships"><Relationship Id="rId2" Type="http://schemas.openxmlformats.org/officeDocument/2006/relationships/externalLinkPath" Target="https://forumseguranca.sharepoint.com/sites/iCSAmazonia/Documentos%20Compartilhados/0.%20Cartografias%203%20-%202024/Tabelas/Primeiras%20vers&#245;es/Viol&#234;ncia%20contra%20mulher/Feminic&#237;dio%20e%20HD%20mulheres%20-%20taxa%20trienal%20(version%201).xlsx" TargetMode="External"/><Relationship Id="rId1" Type="http://schemas.openxmlformats.org/officeDocument/2006/relationships/externalLinkPath" Target="/sites/iCSAmazonia/Documentos%20Compartilhados/0.%20Cartografias%203%20-%202024/Tabelas/Primeiras%20vers&#245;es/Viol&#234;ncia%20contra%20mulher/Feminic&#237;dio%20e%20HD%20mulheres%20-%20taxa%20trienal%20(version%201)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Desp. Função"/>
      <sheetName val="Desp. Orçamentária"/>
      <sheetName val="Receita"/>
      <sheetName val="Receita Corrente e Capital"/>
      <sheetName val="Receitas 2021 "/>
      <sheetName val="Receita 2019 e 2021 "/>
      <sheetName val="IPCA"/>
      <sheetName val="Planilha9"/>
    </sheetNames>
    <sheetDataSet>
      <sheetData sheetId="0" refreshError="1"/>
      <sheetData sheetId="1" refreshError="1"/>
      <sheetData sheetId="2" refreshError="1"/>
      <sheetData sheetId="3" refreshError="1"/>
      <sheetData sheetId="4">
        <row r="32">
          <cell r="C32" t="str">
            <v>IPVA</v>
          </cell>
        </row>
      </sheetData>
      <sheetData sheetId="5" refreshError="1"/>
      <sheetData sheetId="6">
        <row r="1">
          <cell r="A1" t="str">
            <v>Ano Referência</v>
          </cell>
          <cell r="B1" t="str">
            <v>Fator Multiplicação (fonte: BC)</v>
          </cell>
        </row>
        <row r="2">
          <cell r="A2">
            <v>2005</v>
          </cell>
          <cell r="B2">
            <v>2.5265624569999998</v>
          </cell>
        </row>
        <row r="3">
          <cell r="A3">
            <v>2006</v>
          </cell>
          <cell r="B3">
            <v>2.5175041409999999</v>
          </cell>
        </row>
        <row r="4">
          <cell r="A4">
            <v>2007</v>
          </cell>
          <cell r="B4">
            <v>2.440825223</v>
          </cell>
        </row>
        <row r="5">
          <cell r="A5">
            <v>2008</v>
          </cell>
          <cell r="B5">
            <v>2.3366646900000001</v>
          </cell>
        </row>
        <row r="6">
          <cell r="A6">
            <v>2009</v>
          </cell>
          <cell r="B6">
            <v>2.2064254750000001</v>
          </cell>
        </row>
        <row r="7">
          <cell r="A7">
            <v>2010</v>
          </cell>
          <cell r="B7">
            <v>2.1152244009999999</v>
          </cell>
        </row>
        <row r="8">
          <cell r="A8">
            <v>2011</v>
          </cell>
          <cell r="B8">
            <v>1.9972151730000001</v>
          </cell>
        </row>
        <row r="9">
          <cell r="A9">
            <v>2012</v>
          </cell>
          <cell r="B9">
            <v>1.875260376</v>
          </cell>
        </row>
        <row r="10">
          <cell r="A10">
            <v>2013</v>
          </cell>
          <cell r="B10">
            <v>1.7718114840000001</v>
          </cell>
        </row>
        <row r="11">
          <cell r="A11">
            <v>2014</v>
          </cell>
          <cell r="B11">
            <v>1.6729298969999999</v>
          </cell>
        </row>
        <row r="12">
          <cell r="A12">
            <v>2015</v>
          </cell>
          <cell r="B12">
            <v>1.572192145</v>
          </cell>
        </row>
        <row r="13">
          <cell r="A13">
            <v>2016</v>
          </cell>
          <cell r="B13">
            <v>1.420573893</v>
          </cell>
        </row>
        <row r="14">
          <cell r="A14">
            <v>2017</v>
          </cell>
          <cell r="B14">
            <v>1.336532864</v>
          </cell>
        </row>
        <row r="15">
          <cell r="A15">
            <v>2018</v>
          </cell>
          <cell r="B15">
            <v>1.298267453</v>
          </cell>
        </row>
        <row r="16">
          <cell r="A16">
            <v>2019</v>
          </cell>
          <cell r="B16">
            <v>1.251395421</v>
          </cell>
        </row>
        <row r="17">
          <cell r="A17">
            <v>2020</v>
          </cell>
          <cell r="B17">
            <v>1.199733095</v>
          </cell>
        </row>
        <row r="18">
          <cell r="A18">
            <v>2021</v>
          </cell>
          <cell r="B18">
            <v>1.1478781929999999</v>
          </cell>
        </row>
      </sheetData>
      <sheetData sheetId="7" refreshError="1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IPCA"/>
      <sheetName val="2 - Rec Cor e Cap (por ano)"/>
    </sheetNames>
    <sheetDataSet>
      <sheetData sheetId="0" refreshError="1"/>
      <sheetData sheetId="1" refreshError="1"/>
    </sheetDataSet>
  </externalBook>
</externalLink>
</file>

<file path=xl/externalLinks/externalLink3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xxl21:alternateUrls>
      <xxl21:absoluteUrl r:id="rId2"/>
    </xxl21:alternateUrls>
    <sheetNames>
      <sheetName val="base"/>
      <sheetName val="din"/>
      <sheetName val="tabela 02"/>
      <sheetName val="MVI por tipo 2023"/>
      <sheetName val="Variação por tipo"/>
      <sheetName val="MVI por tipo 2023_MB"/>
    </sheetNames>
    <sheetDataSet>
      <sheetData sheetId="0"/>
      <sheetData sheetId="1"/>
      <sheetData sheetId="2"/>
      <sheetData sheetId="3">
        <row r="1">
          <cell r="B1" t="str">
            <v>Amazônia Legal</v>
          </cell>
          <cell r="E1" t="str">
            <v>Brasil - exceto Amazônia Legal</v>
          </cell>
          <cell r="H1" t="str">
            <v>Total</v>
          </cell>
        </row>
        <row r="3">
          <cell r="A3" t="str">
            <v>Rural Adjacente</v>
          </cell>
          <cell r="D3">
            <v>31.635238784909088</v>
          </cell>
          <cell r="G3">
            <v>22.04695292605448</v>
          </cell>
          <cell r="J3">
            <v>23.295405436455344</v>
          </cell>
        </row>
        <row r="4">
          <cell r="A4" t="str">
            <v>Rural Remoto</v>
          </cell>
          <cell r="D4">
            <v>26.037265788867977</v>
          </cell>
          <cell r="G4">
            <v>14.837928554935017</v>
          </cell>
          <cell r="J4">
            <v>22.639770619171092</v>
          </cell>
        </row>
        <row r="5">
          <cell r="A5" t="str">
            <v>Intermediário Adjacente</v>
          </cell>
          <cell r="D5">
            <v>35.005182431083178</v>
          </cell>
          <cell r="G5">
            <v>25.697493130586334</v>
          </cell>
          <cell r="J5">
            <v>26.918385140115927</v>
          </cell>
        </row>
        <row r="6">
          <cell r="A6" t="str">
            <v>Intermediário Remoto</v>
          </cell>
          <cell r="D6">
            <v>29.584637960935723</v>
          </cell>
          <cell r="G6">
            <v>24.013955279671961</v>
          </cell>
          <cell r="J6">
            <v>28.762253221539584</v>
          </cell>
        </row>
        <row r="7">
          <cell r="A7" t="str">
            <v>Urbano</v>
          </cell>
          <cell r="D7">
            <v>33.151626797686433</v>
          </cell>
          <cell r="G7">
            <v>20.920932833190193</v>
          </cell>
          <cell r="J7">
            <v>22.276290181235687</v>
          </cell>
        </row>
      </sheetData>
      <sheetData sheetId="4"/>
      <sheetData sheetId="5"/>
    </sheetDataSet>
  </externalBook>
</externalLink>
</file>

<file path=xl/externalLinks/externalLink4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xxl21:alternateUrls>
      <xxl21:absoluteUrl r:id="rId2"/>
    </xxl21:alternateUrls>
    <sheetNames>
      <sheetName val="Tabela 1.2.1"/>
      <sheetName val="Tabela 1.2.2"/>
      <sheetName val="Painel X"/>
      <sheetName val="Painel XX"/>
      <sheetName val="Painel XXX"/>
      <sheetName val="Tabela XXX"/>
    </sheetNames>
    <sheetDataSet>
      <sheetData sheetId="0"/>
      <sheetData sheetId="1"/>
      <sheetData sheetId="2"/>
      <sheetData sheetId="3"/>
      <sheetData sheetId="4"/>
      <sheetData sheetId="5">
        <row r="5">
          <cell r="B5" t="str">
            <v>Amazônia Legal</v>
          </cell>
          <cell r="C5"/>
          <cell r="D5"/>
          <cell r="E5" t="str">
            <v>Brasil - exceto Amazônia Legal</v>
          </cell>
          <cell r="F5"/>
          <cell r="G5"/>
          <cell r="H5" t="str">
            <v>Brasil - Total</v>
          </cell>
          <cell r="I5"/>
          <cell r="J5"/>
        </row>
        <row r="6">
          <cell r="C6" t="str">
            <v>População</v>
          </cell>
          <cell r="E6" t="str">
            <v>Ns. Abs</v>
          </cell>
          <cell r="F6" t="str">
            <v>População</v>
          </cell>
          <cell r="H6" t="str">
            <v>Ns. Abs</v>
          </cell>
          <cell r="I6" t="str">
            <v>População</v>
          </cell>
        </row>
        <row r="7">
          <cell r="A7" t="str">
            <v>Rural Adjacente</v>
          </cell>
          <cell r="B7">
            <v>38</v>
          </cell>
          <cell r="C7">
            <v>1837474</v>
          </cell>
          <cell r="D7">
            <v>2.1</v>
          </cell>
          <cell r="E7">
            <v>225</v>
          </cell>
          <cell r="F7">
            <v>12544022</v>
          </cell>
          <cell r="G7">
            <v>1.8</v>
          </cell>
          <cell r="H7">
            <v>263</v>
          </cell>
          <cell r="I7">
            <v>14381496</v>
          </cell>
          <cell r="J7">
            <v>1.8</v>
          </cell>
        </row>
        <row r="8">
          <cell r="A8" t="str">
            <v>Rural Remoto</v>
          </cell>
          <cell r="B8">
            <v>29</v>
          </cell>
          <cell r="C8">
            <v>1257435</v>
          </cell>
          <cell r="D8">
            <v>2.2999999999999998</v>
          </cell>
          <cell r="E8">
            <v>4</v>
          </cell>
          <cell r="F8">
            <v>560941</v>
          </cell>
          <cell r="G8">
            <v>0.7</v>
          </cell>
          <cell r="H8">
            <v>33</v>
          </cell>
          <cell r="I8">
            <v>1818376</v>
          </cell>
          <cell r="J8">
            <v>1.8</v>
          </cell>
        </row>
        <row r="9">
          <cell r="A9" t="str">
            <v>Intermediario Adjacente</v>
          </cell>
          <cell r="B9">
            <v>12</v>
          </cell>
          <cell r="C9">
            <v>834827</v>
          </cell>
          <cell r="D9">
            <v>1.4</v>
          </cell>
          <cell r="E9">
            <v>114</v>
          </cell>
          <cell r="F9">
            <v>5640022</v>
          </cell>
          <cell r="G9">
            <v>2</v>
          </cell>
          <cell r="H9">
            <v>126</v>
          </cell>
          <cell r="I9">
            <v>6474849</v>
          </cell>
          <cell r="J9">
            <v>1.9</v>
          </cell>
        </row>
        <row r="10">
          <cell r="A10" t="str">
            <v>Intermediario Remoto</v>
          </cell>
          <cell r="B10">
            <v>7</v>
          </cell>
          <cell r="C10">
            <v>618381</v>
          </cell>
          <cell r="D10">
            <v>1.1000000000000001</v>
          </cell>
          <cell r="E10">
            <v>1</v>
          </cell>
          <cell r="F10">
            <v>110027</v>
          </cell>
          <cell r="G10">
            <v>0.9</v>
          </cell>
          <cell r="H10">
            <v>8</v>
          </cell>
          <cell r="I10">
            <v>728408</v>
          </cell>
          <cell r="J10">
            <v>1.1000000000000001</v>
          </cell>
        </row>
        <row r="11">
          <cell r="A11" t="str">
            <v>Urbano</v>
          </cell>
          <cell r="B11">
            <v>144</v>
          </cell>
          <cell r="C11">
            <v>8823393</v>
          </cell>
          <cell r="D11">
            <v>1.6</v>
          </cell>
          <cell r="E11">
            <v>896</v>
          </cell>
          <cell r="F11">
            <v>72293438</v>
          </cell>
          <cell r="G11">
            <v>1.2</v>
          </cell>
          <cell r="H11">
            <v>1040</v>
          </cell>
          <cell r="I11">
            <v>81116831</v>
          </cell>
          <cell r="J11">
            <v>1.3</v>
          </cell>
        </row>
        <row r="12">
          <cell r="A12" t="str">
            <v>Total Geral</v>
          </cell>
          <cell r="B12">
            <v>230</v>
          </cell>
          <cell r="C12">
            <v>13371510</v>
          </cell>
          <cell r="D12">
            <v>1.7</v>
          </cell>
          <cell r="E12">
            <v>1240</v>
          </cell>
          <cell r="F12">
            <v>91148450</v>
          </cell>
          <cell r="G12">
            <v>1.4</v>
          </cell>
          <cell r="H12">
            <v>1470</v>
          </cell>
          <cell r="I12">
            <v>104519960</v>
          </cell>
          <cell r="J12">
            <v>1.4</v>
          </cell>
        </row>
      </sheetData>
    </sheetDataSet>
  </externalBook>
</externalLink>
</file>

<file path=xl/externalLinks/externalLink5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xxl21:alternateUrls>
      <xxl21:absoluteUrl r:id="rId2"/>
    </xxl21:alternateUrls>
    <sheetNames>
      <sheetName val="MVI"/>
      <sheetName val="MVi e Fem MA AL"/>
      <sheetName val="todos os dados"/>
      <sheetName val="Planilha1"/>
      <sheetName val="MA todas"/>
      <sheetName val="MA AL"/>
      <sheetName val="Planilha2"/>
      <sheetName val="lista ordenada feminicidio"/>
      <sheetName val="lista ordenada HD"/>
    </sheetNames>
    <sheetDataSet>
      <sheetData sheetId="0">
        <row r="12">
          <cell r="B12" t="str">
            <v>Amazônia Legal</v>
          </cell>
          <cell r="C12" t="str">
            <v>Brasil - exceto Amazônia Legal</v>
          </cell>
          <cell r="D12" t="str">
            <v>Brasil - Total</v>
          </cell>
        </row>
        <row r="13">
          <cell r="A13" t="str">
            <v>Rural Adjacente</v>
          </cell>
          <cell r="B13">
            <v>4.7347608728069073</v>
          </cell>
          <cell r="C13">
            <v>4.4563059599225827</v>
          </cell>
          <cell r="D13">
            <v>4.4918831809986948</v>
          </cell>
        </row>
        <row r="14">
          <cell r="A14" t="str">
            <v>Rural Remoto</v>
          </cell>
          <cell r="B14">
            <v>5.6464151228492927</v>
          </cell>
          <cell r="C14">
            <v>1.6044468134794923</v>
          </cell>
          <cell r="D14">
            <v>4.3995301301820966</v>
          </cell>
        </row>
        <row r="15">
          <cell r="A15" t="str">
            <v>Intermediario Adjacente</v>
          </cell>
          <cell r="B15">
            <v>3.7133442018525993</v>
          </cell>
          <cell r="C15">
            <v>5.4609716061391254</v>
          </cell>
          <cell r="D15">
            <v>5.2356433331495458</v>
          </cell>
        </row>
        <row r="16">
          <cell r="A16" t="str">
            <v>Intermediario Remoto</v>
          </cell>
          <cell r="B16">
            <v>5.0130906350615563</v>
          </cell>
          <cell r="C16">
            <v>2.7266034700573494</v>
          </cell>
          <cell r="D16">
            <v>4.6677136989159917</v>
          </cell>
        </row>
        <row r="17">
          <cell r="A17" t="str">
            <v>Urbano</v>
          </cell>
          <cell r="B17">
            <v>4.7374065736389612</v>
          </cell>
          <cell r="C17">
            <v>4.0778251547533264</v>
          </cell>
          <cell r="D17">
            <v>4.1495703894053753</v>
          </cell>
        </row>
        <row r="18">
          <cell r="A18" t="str">
            <v>Total Geral</v>
          </cell>
          <cell r="B18">
            <v>5.0999999999999996</v>
          </cell>
          <cell r="C18">
            <v>4.198645177180742</v>
          </cell>
          <cell r="D18">
            <v>3.8</v>
          </cell>
        </row>
      </sheetData>
      <sheetData sheetId="1"/>
      <sheetData sheetId="2"/>
      <sheetData sheetId="3"/>
      <sheetData sheetId="4"/>
      <sheetData sheetId="5"/>
      <sheetData sheetId="6"/>
      <sheetData sheetId="7"/>
      <sheetData sheetId="8"/>
    </sheetDataSet>
  </externalBook>
</externalLink>
</file>

<file path=xl/theme/theme1.xml><?xml version="1.0" encoding="utf-8"?>
<a:theme xmlns:a="http://schemas.openxmlformats.org/drawingml/2006/main" name="Tema do Offic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2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2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2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2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2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.xml"/></Relationships>
</file>

<file path=xl/worksheets/_rels/sheet3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7.xml"/></Relationships>
</file>

<file path=xl/worksheets/_rels/sheet3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3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_rels/sheet3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.xml"/></Relationships>
</file>

<file path=xl/worksheets/_rels/sheet3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1.xml"/></Relationships>
</file>

<file path=xl/worksheets/_rels/sheet4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4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_rels/sheet4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2.xml"/></Relationships>
</file>

<file path=xl/worksheets/_rels/sheet49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.bin"/></Relationships>
</file>

<file path=xl/worksheets/_rels/sheet50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7.bin"/></Relationships>
</file>

<file path=xl/worksheets/_rels/sheet5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3.xml"/></Relationships>
</file>

<file path=xl/worksheets/_rels/sheet5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4.xml"/></Relationships>
</file>

<file path=xl/worksheets/_rels/sheet5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5.xml"/></Relationships>
</file>

<file path=xl/worksheets/_rels/sheet5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6.xml"/></Relationships>
</file>

<file path=xl/worksheets/_rels/sheet6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7.xml"/></Relationships>
</file>

<file path=xl/worksheets/_rels/sheet6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8.xml"/></Relationships>
</file>

<file path=xl/worksheets/_rels/sheet6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9.xml"/></Relationships>
</file>

<file path=xl/worksheets/_rels/sheet6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0.xml"/></Relationships>
</file>

<file path=xl/worksheets/_rels/sheet6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1.xml"/></Relationships>
</file>

<file path=xl/worksheets/_rels/sheet6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2.xml"/></Relationships>
</file>

<file path=xl/worksheets/_rels/sheet6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3.xml"/></Relationships>
</file>

<file path=xl/worksheets/_rels/sheet7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4.xml"/></Relationships>
</file>

<file path=xl/worksheets/_rels/sheet7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5.xml"/></Relationships>
</file>

<file path=xl/worksheets/_rels/sheet7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6.xml"/></Relationships>
</file>

<file path=xl/worksheets/_rels/sheet7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7.xml"/></Relationships>
</file>

<file path=xl/worksheets/_rels/sheet7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8.xml"/></Relationships>
</file>

<file path=xl/worksheets/_rels/sheet7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9.xml"/></Relationships>
</file>

<file path=xl/worksheets/_rels/sheet7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0.xml"/></Relationships>
</file>

<file path=xl/worksheets/_rels/sheet8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1.xml"/></Relationships>
</file>

<file path=xl/worksheets/_rels/sheet8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2.xml"/></Relationships>
</file>

<file path=xl/worksheets/_rels/sheet9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8.bin"/></Relationships>
</file>

<file path=xl/worksheets/_rels/sheet9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9.bin"/></Relationships>
</file>

<file path=xl/worksheets/_rels/sheet9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0.bin"/></Relationships>
</file>

<file path=xl/worksheets/_rels/sheet99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1.bin"/></Relationships>
</file>

<file path=xl/worksheets/_rels/sheet10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2.bin"/></Relationships>
</file>

<file path=xl/worksheets/_rels/sheet10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3.bin"/></Relationships>
</file>

<file path=xl/worksheets/_rels/sheet10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4.bin"/></Relationships>
</file>

<file path=xl/worksheets/_rels/sheet109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5.bin"/></Relationships>
</file>

<file path=xl/worksheets/_rels/sheet1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3.xml"/><Relationship Id="rId1" Type="http://schemas.openxmlformats.org/officeDocument/2006/relationships/printerSettings" Target="../printerSettings/printerSettings16.bin"/></Relationships>
</file>

<file path=xl/worksheets/_rels/sheet11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7.bin"/></Relationships>
</file>

<file path=xl/worksheets/_rels/sheet1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4.xml"/><Relationship Id="rId1" Type="http://schemas.openxmlformats.org/officeDocument/2006/relationships/printerSettings" Target="../printerSettings/printerSettings18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21122E5-3515-4143-B5B2-7C75262630E7}">
  <sheetPr codeName="Planilha1"/>
  <dimension ref="A1:I1094"/>
  <sheetViews>
    <sheetView zoomScaleNormal="100" workbookViewId="0">
      <pane ySplit="2" topLeftCell="A96" activePane="bottomLeft" state="frozen"/>
      <selection pane="bottomLeft" activeCell="B105" sqref="B105"/>
    </sheetView>
  </sheetViews>
  <sheetFormatPr defaultColWidth="14.44140625" defaultRowHeight="15" customHeight="1" x14ac:dyDescent="0.2"/>
  <cols>
    <col min="1" max="1" width="12.6640625" style="353" customWidth="1"/>
    <col min="2" max="2" width="127.44140625" style="353" bestFit="1" customWidth="1"/>
    <col min="3" max="9" width="9.109375" style="353" customWidth="1"/>
    <col min="10" max="16384" width="14.44140625" style="353"/>
  </cols>
  <sheetData>
    <row r="1" spans="1:9" ht="9.75" customHeight="1" x14ac:dyDescent="0.2">
      <c r="A1" s="652" t="s">
        <v>941</v>
      </c>
      <c r="B1" s="653"/>
      <c r="C1" s="1"/>
      <c r="D1" s="1"/>
      <c r="E1" s="1"/>
      <c r="F1" s="1"/>
      <c r="G1" s="1"/>
      <c r="H1" s="1"/>
      <c r="I1" s="1"/>
    </row>
    <row r="2" spans="1:9" ht="9.75" customHeight="1" x14ac:dyDescent="0.2">
      <c r="A2" s="654" t="s">
        <v>940</v>
      </c>
      <c r="B2" s="655"/>
      <c r="C2" s="2"/>
      <c r="D2" s="2"/>
      <c r="E2" s="2"/>
      <c r="F2" s="2"/>
      <c r="G2" s="2"/>
      <c r="H2" s="2"/>
      <c r="I2" s="2"/>
    </row>
    <row r="3" spans="1:9" ht="9.75" customHeight="1" x14ac:dyDescent="0.2">
      <c r="A3" s="3"/>
      <c r="B3" s="3"/>
      <c r="C3" s="1"/>
      <c r="D3" s="1"/>
      <c r="E3" s="1"/>
      <c r="F3" s="1"/>
      <c r="G3" s="1"/>
      <c r="H3" s="1"/>
      <c r="I3" s="1"/>
    </row>
    <row r="4" spans="1:9" ht="9.6" customHeight="1" x14ac:dyDescent="0.2">
      <c r="A4" s="3"/>
      <c r="B4" s="3" t="s">
        <v>1133</v>
      </c>
      <c r="C4" s="1"/>
      <c r="D4" s="1"/>
      <c r="E4" s="1"/>
      <c r="F4" s="1"/>
      <c r="G4" s="1"/>
      <c r="H4" s="1"/>
      <c r="I4" s="1"/>
    </row>
    <row r="5" spans="1:9" ht="9.75" customHeight="1" x14ac:dyDescent="0.2">
      <c r="A5" s="3" t="s">
        <v>938</v>
      </c>
      <c r="B5" s="645" t="s">
        <v>939</v>
      </c>
      <c r="C5" s="1"/>
      <c r="D5" s="1"/>
      <c r="E5" s="1"/>
      <c r="F5" s="1"/>
      <c r="G5" s="1"/>
      <c r="H5" s="1"/>
      <c r="I5" s="1"/>
    </row>
    <row r="6" spans="1:9" ht="9.75" customHeight="1" x14ac:dyDescent="0.2">
      <c r="A6" s="3" t="s">
        <v>942</v>
      </c>
      <c r="B6" s="645" t="s">
        <v>0</v>
      </c>
      <c r="C6" s="1"/>
      <c r="D6" s="1"/>
      <c r="E6" s="1"/>
      <c r="F6" s="1"/>
      <c r="G6" s="1"/>
      <c r="H6" s="1"/>
      <c r="I6" s="1"/>
    </row>
    <row r="7" spans="1:9" ht="9.75" customHeight="1" x14ac:dyDescent="0.2">
      <c r="A7" s="612" t="s">
        <v>943</v>
      </c>
      <c r="B7" s="646" t="s">
        <v>91</v>
      </c>
      <c r="C7" s="1"/>
      <c r="D7" s="1"/>
      <c r="E7" s="1"/>
      <c r="F7" s="1"/>
      <c r="G7" s="1"/>
      <c r="H7" s="1"/>
      <c r="I7" s="1"/>
    </row>
    <row r="8" spans="1:9" ht="9.75" customHeight="1" x14ac:dyDescent="0.2">
      <c r="A8" s="612" t="s">
        <v>944</v>
      </c>
      <c r="B8" s="646" t="s">
        <v>93</v>
      </c>
      <c r="C8" s="1"/>
      <c r="D8" s="1"/>
      <c r="E8" s="1"/>
      <c r="F8" s="1"/>
      <c r="G8" s="1"/>
      <c r="H8" s="1"/>
      <c r="I8" s="1"/>
    </row>
    <row r="9" spans="1:9" ht="9.75" customHeight="1" x14ac:dyDescent="0.2">
      <c r="A9" s="612" t="s">
        <v>945</v>
      </c>
      <c r="B9" s="647" t="s">
        <v>94</v>
      </c>
      <c r="C9" s="1"/>
      <c r="D9" s="1"/>
      <c r="E9" s="1"/>
      <c r="F9" s="1"/>
      <c r="G9" s="1"/>
      <c r="H9" s="1"/>
      <c r="I9" s="1"/>
    </row>
    <row r="10" spans="1:9" ht="9.6" customHeight="1" x14ac:dyDescent="0.2">
      <c r="A10" s="612" t="s">
        <v>946</v>
      </c>
      <c r="B10" s="646" t="s">
        <v>96</v>
      </c>
      <c r="C10" s="1"/>
      <c r="D10" s="1"/>
      <c r="E10" s="1"/>
      <c r="F10" s="1"/>
      <c r="G10" s="1"/>
      <c r="H10" s="1"/>
      <c r="I10" s="1"/>
    </row>
    <row r="11" spans="1:9" ht="9.75" customHeight="1" x14ac:dyDescent="0.2">
      <c r="A11" s="354" t="s">
        <v>947</v>
      </c>
      <c r="B11" s="646" t="s">
        <v>97</v>
      </c>
      <c r="C11" s="1"/>
      <c r="D11" s="1"/>
      <c r="E11" s="1"/>
      <c r="F11" s="1"/>
      <c r="G11" s="1"/>
      <c r="H11" s="1"/>
      <c r="I11" s="1"/>
    </row>
    <row r="12" spans="1:9" ht="9.75" customHeight="1" x14ac:dyDescent="0.2">
      <c r="A12" s="612" t="s">
        <v>948</v>
      </c>
      <c r="B12" s="646" t="s">
        <v>949</v>
      </c>
      <c r="C12" s="1"/>
      <c r="D12" s="1"/>
      <c r="E12" s="1"/>
      <c r="F12" s="1"/>
      <c r="G12" s="1"/>
      <c r="H12" s="1"/>
      <c r="I12" s="1"/>
    </row>
    <row r="13" spans="1:9" ht="9.75" customHeight="1" x14ac:dyDescent="0.2">
      <c r="A13" s="612" t="s">
        <v>950</v>
      </c>
      <c r="B13" s="646" t="s">
        <v>951</v>
      </c>
      <c r="C13" s="1"/>
      <c r="D13" s="1"/>
      <c r="E13" s="1"/>
      <c r="F13" s="1"/>
      <c r="G13" s="1"/>
      <c r="H13" s="1"/>
      <c r="I13" s="1"/>
    </row>
    <row r="14" spans="1:9" ht="9.75" customHeight="1" x14ac:dyDescent="0.2">
      <c r="A14" s="612" t="s">
        <v>952</v>
      </c>
      <c r="B14" s="646" t="s">
        <v>953</v>
      </c>
      <c r="C14" s="1"/>
      <c r="D14" s="1"/>
      <c r="E14" s="1"/>
      <c r="F14" s="1"/>
      <c r="G14" s="1"/>
      <c r="H14" s="1"/>
      <c r="I14" s="1"/>
    </row>
    <row r="15" spans="1:9" ht="9.75" customHeight="1" x14ac:dyDescent="0.2">
      <c r="A15" s="612" t="s">
        <v>954</v>
      </c>
      <c r="B15" s="646" t="s">
        <v>955</v>
      </c>
      <c r="C15" s="1"/>
      <c r="D15" s="1"/>
      <c r="E15" s="1"/>
      <c r="F15" s="1"/>
      <c r="G15" s="1"/>
      <c r="H15" s="1"/>
      <c r="I15" s="1"/>
    </row>
    <row r="16" spans="1:9" ht="9.75" customHeight="1" x14ac:dyDescent="0.2">
      <c r="A16" s="612" t="s">
        <v>956</v>
      </c>
      <c r="B16" s="646" t="s">
        <v>957</v>
      </c>
      <c r="C16" s="1"/>
      <c r="D16" s="1"/>
      <c r="E16" s="1"/>
      <c r="F16" s="1"/>
      <c r="G16" s="1"/>
      <c r="H16" s="1"/>
      <c r="I16" s="1"/>
    </row>
    <row r="17" spans="1:9" ht="9.75" customHeight="1" x14ac:dyDescent="0.2">
      <c r="A17" s="612" t="s">
        <v>958</v>
      </c>
      <c r="B17" s="646" t="s">
        <v>959</v>
      </c>
      <c r="C17" s="1"/>
      <c r="D17" s="1"/>
      <c r="E17" s="1"/>
      <c r="F17" s="1"/>
      <c r="G17" s="1"/>
      <c r="H17" s="1"/>
      <c r="I17" s="1"/>
    </row>
    <row r="18" spans="1:9" ht="9.75" customHeight="1" x14ac:dyDescent="0.2">
      <c r="A18" s="612" t="s">
        <v>960</v>
      </c>
      <c r="B18" s="646" t="s">
        <v>961</v>
      </c>
      <c r="C18" s="1"/>
      <c r="D18" s="1"/>
      <c r="E18" s="1"/>
      <c r="F18" s="1"/>
      <c r="G18" s="1"/>
      <c r="H18" s="1"/>
      <c r="I18" s="1"/>
    </row>
    <row r="19" spans="1:9" ht="9.75" customHeight="1" x14ac:dyDescent="0.2">
      <c r="A19" s="612" t="s">
        <v>962</v>
      </c>
      <c r="B19" s="646" t="s">
        <v>963</v>
      </c>
      <c r="C19" s="1"/>
      <c r="D19" s="1"/>
      <c r="E19" s="1"/>
      <c r="F19" s="1"/>
      <c r="G19" s="1"/>
      <c r="H19" s="1"/>
      <c r="I19" s="1"/>
    </row>
    <row r="20" spans="1:9" ht="9.75" customHeight="1" x14ac:dyDescent="0.2">
      <c r="A20" s="612" t="s">
        <v>964</v>
      </c>
      <c r="B20" s="646" t="s">
        <v>965</v>
      </c>
      <c r="C20" s="1"/>
      <c r="D20" s="1"/>
      <c r="E20" s="1"/>
      <c r="F20" s="1"/>
      <c r="G20" s="1"/>
      <c r="H20" s="1"/>
      <c r="I20" s="1"/>
    </row>
    <row r="21" spans="1:9" ht="9.75" customHeight="1" x14ac:dyDescent="0.2">
      <c r="A21" s="612" t="s">
        <v>966</v>
      </c>
      <c r="B21" s="646" t="s">
        <v>967</v>
      </c>
      <c r="C21" s="1"/>
      <c r="D21" s="1"/>
      <c r="E21" s="1"/>
      <c r="F21" s="1"/>
      <c r="G21" s="1"/>
      <c r="H21" s="1"/>
      <c r="I21" s="1"/>
    </row>
    <row r="22" spans="1:9" ht="9.75" customHeight="1" x14ac:dyDescent="0.2">
      <c r="A22" s="612" t="s">
        <v>968</v>
      </c>
      <c r="B22" s="646" t="s">
        <v>969</v>
      </c>
      <c r="C22" s="1"/>
      <c r="D22" s="1"/>
      <c r="E22" s="1"/>
      <c r="F22" s="1"/>
      <c r="G22" s="1"/>
      <c r="H22" s="1"/>
      <c r="I22" s="1"/>
    </row>
    <row r="23" spans="1:9" ht="9.75" customHeight="1" x14ac:dyDescent="0.2">
      <c r="A23" s="612" t="s">
        <v>970</v>
      </c>
      <c r="B23" s="646" t="s">
        <v>971</v>
      </c>
      <c r="C23" s="1"/>
      <c r="D23" s="1"/>
      <c r="E23" s="1"/>
      <c r="F23" s="1"/>
      <c r="G23" s="1"/>
      <c r="H23" s="1"/>
      <c r="I23" s="1"/>
    </row>
    <row r="24" spans="1:9" ht="9.75" customHeight="1" x14ac:dyDescent="0.2">
      <c r="A24" s="612" t="s">
        <v>972</v>
      </c>
      <c r="B24" s="646" t="s">
        <v>973</v>
      </c>
      <c r="C24" s="1"/>
      <c r="D24" s="1"/>
      <c r="E24" s="1"/>
      <c r="F24" s="1"/>
      <c r="G24" s="1"/>
      <c r="H24" s="1"/>
      <c r="I24" s="1"/>
    </row>
    <row r="25" spans="1:9" ht="9.75" customHeight="1" x14ac:dyDescent="0.2">
      <c r="A25" s="612" t="s">
        <v>975</v>
      </c>
      <c r="B25" s="646" t="s">
        <v>976</v>
      </c>
      <c r="C25" s="1"/>
      <c r="D25" s="1"/>
      <c r="E25" s="1"/>
      <c r="F25" s="1"/>
      <c r="G25" s="1"/>
      <c r="H25" s="1"/>
      <c r="I25" s="1"/>
    </row>
    <row r="26" spans="1:9" ht="9.75" customHeight="1" x14ac:dyDescent="0.2">
      <c r="A26" s="612" t="s">
        <v>977</v>
      </c>
      <c r="B26" s="646" t="s">
        <v>978</v>
      </c>
      <c r="C26" s="1"/>
      <c r="D26" s="1"/>
      <c r="E26" s="1"/>
      <c r="F26" s="1"/>
      <c r="G26" s="1"/>
      <c r="H26" s="1"/>
      <c r="I26" s="1"/>
    </row>
    <row r="27" spans="1:9" ht="9.75" customHeight="1" x14ac:dyDescent="0.2">
      <c r="A27" s="612" t="s">
        <v>979</v>
      </c>
      <c r="B27" s="646" t="s">
        <v>980</v>
      </c>
      <c r="C27" s="1"/>
      <c r="D27" s="1"/>
      <c r="E27" s="1"/>
      <c r="F27" s="1"/>
      <c r="G27" s="1"/>
      <c r="H27" s="1"/>
      <c r="I27" s="1"/>
    </row>
    <row r="28" spans="1:9" ht="9.75" customHeight="1" x14ac:dyDescent="0.2">
      <c r="A28" s="612" t="s">
        <v>981</v>
      </c>
      <c r="B28" s="646" t="s">
        <v>982</v>
      </c>
      <c r="C28" s="1"/>
      <c r="D28" s="1"/>
      <c r="E28" s="1"/>
      <c r="F28" s="1"/>
      <c r="G28" s="1"/>
      <c r="H28" s="1"/>
      <c r="I28" s="1"/>
    </row>
    <row r="29" spans="1:9" ht="9.75" customHeight="1" x14ac:dyDescent="0.2">
      <c r="A29" s="356" t="s">
        <v>991</v>
      </c>
      <c r="B29" s="648" t="s">
        <v>992</v>
      </c>
      <c r="C29" s="1"/>
      <c r="D29" s="1"/>
      <c r="E29" s="1"/>
      <c r="F29" s="1"/>
      <c r="G29" s="1"/>
      <c r="H29" s="1"/>
      <c r="I29" s="1"/>
    </row>
    <row r="30" spans="1:9" ht="9.75" customHeight="1" x14ac:dyDescent="0.2">
      <c r="A30" s="614" t="s">
        <v>985</v>
      </c>
      <c r="B30" s="646" t="s">
        <v>984</v>
      </c>
      <c r="C30" s="1"/>
      <c r="D30" s="1"/>
      <c r="E30" s="1"/>
      <c r="F30" s="1"/>
      <c r="G30" s="1"/>
      <c r="H30" s="1"/>
      <c r="I30" s="1"/>
    </row>
    <row r="31" spans="1:9" ht="9.75" customHeight="1" x14ac:dyDescent="0.2">
      <c r="A31" s="614" t="s">
        <v>987</v>
      </c>
      <c r="B31" s="646" t="s">
        <v>986</v>
      </c>
      <c r="C31" s="1"/>
      <c r="D31" s="1"/>
      <c r="E31" s="1"/>
      <c r="F31" s="1"/>
      <c r="G31" s="1"/>
      <c r="H31" s="1"/>
      <c r="I31" s="1"/>
    </row>
    <row r="32" spans="1:9" ht="9.75" customHeight="1" x14ac:dyDescent="0.2">
      <c r="A32" s="3" t="s">
        <v>988</v>
      </c>
      <c r="B32" s="645" t="s">
        <v>1</v>
      </c>
      <c r="C32" s="1"/>
      <c r="D32" s="1"/>
      <c r="E32" s="1"/>
      <c r="F32" s="1"/>
      <c r="G32" s="1"/>
      <c r="H32" s="1"/>
      <c r="I32" s="1"/>
    </row>
    <row r="33" spans="1:9" ht="9.75" customHeight="1" x14ac:dyDescent="0.2">
      <c r="A33" s="614" t="s">
        <v>990</v>
      </c>
      <c r="B33" s="646" t="s">
        <v>989</v>
      </c>
      <c r="C33" s="1"/>
      <c r="D33" s="1"/>
      <c r="E33" s="1"/>
      <c r="F33" s="1"/>
      <c r="G33" s="1"/>
      <c r="H33" s="1"/>
      <c r="I33" s="1"/>
    </row>
    <row r="34" spans="1:9" ht="9.75" customHeight="1" x14ac:dyDescent="0.2">
      <c r="A34" s="614"/>
      <c r="B34" s="646"/>
      <c r="C34" s="1"/>
      <c r="D34" s="1"/>
      <c r="E34" s="1"/>
      <c r="F34" s="1"/>
      <c r="G34" s="1"/>
      <c r="H34" s="1"/>
      <c r="I34" s="1"/>
    </row>
    <row r="35" spans="1:9" ht="9.75" customHeight="1" x14ac:dyDescent="0.2">
      <c r="A35" s="614"/>
      <c r="B35" s="615" t="s">
        <v>1134</v>
      </c>
      <c r="C35" s="1"/>
      <c r="D35" s="1"/>
      <c r="E35" s="1"/>
      <c r="F35" s="1"/>
      <c r="G35" s="1"/>
      <c r="H35" s="1"/>
      <c r="I35" s="1"/>
    </row>
    <row r="36" spans="1:9" ht="9.75" customHeight="1" x14ac:dyDescent="0.2">
      <c r="A36" s="3" t="s">
        <v>993</v>
      </c>
      <c r="B36" s="645" t="s">
        <v>5</v>
      </c>
      <c r="C36" s="1"/>
      <c r="D36" s="1"/>
      <c r="E36" s="1"/>
      <c r="F36" s="1"/>
      <c r="G36" s="1"/>
      <c r="H36" s="1"/>
      <c r="I36" s="1"/>
    </row>
    <row r="37" spans="1:9" ht="9.75" customHeight="1" x14ac:dyDescent="0.2">
      <c r="A37" s="3" t="s">
        <v>994</v>
      </c>
      <c r="B37" s="645" t="s">
        <v>242</v>
      </c>
      <c r="C37" s="1"/>
      <c r="D37" s="1"/>
      <c r="E37" s="1"/>
      <c r="F37" s="1"/>
      <c r="G37" s="1"/>
      <c r="H37" s="1"/>
      <c r="I37" s="1"/>
    </row>
    <row r="38" spans="1:9" ht="9.75" customHeight="1" x14ac:dyDescent="0.2">
      <c r="A38" s="3" t="s">
        <v>995</v>
      </c>
      <c r="B38" s="645" t="s">
        <v>6</v>
      </c>
      <c r="C38" s="1"/>
      <c r="D38" s="1"/>
      <c r="E38" s="1"/>
      <c r="F38" s="1"/>
      <c r="G38" s="1"/>
      <c r="H38" s="1"/>
      <c r="I38" s="1"/>
    </row>
    <row r="39" spans="1:9" ht="9.75" customHeight="1" x14ac:dyDescent="0.2">
      <c r="A39" s="3" t="s">
        <v>996</v>
      </c>
      <c r="B39" s="645" t="s">
        <v>7</v>
      </c>
      <c r="C39" s="1"/>
      <c r="D39" s="1"/>
      <c r="E39" s="1"/>
      <c r="F39" s="1"/>
      <c r="G39" s="1"/>
      <c r="H39" s="1"/>
      <c r="I39" s="1"/>
    </row>
    <row r="40" spans="1:9" ht="9.75" customHeight="1" x14ac:dyDescent="0.2">
      <c r="A40" s="3" t="s">
        <v>997</v>
      </c>
      <c r="B40" s="645" t="s">
        <v>8</v>
      </c>
      <c r="C40" s="1"/>
      <c r="D40" s="1"/>
      <c r="E40" s="1"/>
      <c r="F40" s="1"/>
      <c r="G40" s="1"/>
      <c r="H40" s="1"/>
      <c r="I40" s="1"/>
    </row>
    <row r="41" spans="1:9" ht="9.75" customHeight="1" x14ac:dyDescent="0.2">
      <c r="A41" s="3" t="s">
        <v>999</v>
      </c>
      <c r="B41" s="645" t="s">
        <v>9</v>
      </c>
      <c r="C41" s="1"/>
      <c r="D41" s="1"/>
      <c r="E41" s="1"/>
      <c r="F41" s="1"/>
      <c r="G41" s="1"/>
      <c r="H41" s="1"/>
      <c r="I41" s="1"/>
    </row>
    <row r="42" spans="1:9" ht="9.75" customHeight="1" x14ac:dyDescent="0.2">
      <c r="A42" s="3" t="s">
        <v>1000</v>
      </c>
      <c r="B42" s="645" t="s">
        <v>10</v>
      </c>
      <c r="C42" s="1"/>
      <c r="D42" s="1"/>
      <c r="E42" s="1"/>
      <c r="F42" s="1"/>
      <c r="G42" s="1"/>
      <c r="H42" s="1"/>
      <c r="I42" s="1"/>
    </row>
    <row r="43" spans="1:9" ht="9.75" customHeight="1" x14ac:dyDescent="0.2">
      <c r="A43" s="3" t="s">
        <v>1001</v>
      </c>
      <c r="B43" s="645" t="s">
        <v>11</v>
      </c>
      <c r="C43" s="1"/>
      <c r="D43" s="1"/>
      <c r="E43" s="1"/>
      <c r="F43" s="1"/>
      <c r="G43" s="1"/>
      <c r="H43" s="1"/>
      <c r="I43" s="1"/>
    </row>
    <row r="44" spans="1:9" ht="9.75" customHeight="1" x14ac:dyDescent="0.2">
      <c r="A44" s="3" t="s">
        <v>1002</v>
      </c>
      <c r="B44" s="645" t="s">
        <v>12</v>
      </c>
      <c r="C44" s="1"/>
      <c r="D44" s="1"/>
      <c r="E44" s="1"/>
      <c r="F44" s="1"/>
      <c r="G44" s="1"/>
      <c r="H44" s="1"/>
      <c r="I44" s="1"/>
    </row>
    <row r="45" spans="1:9" ht="9.75" customHeight="1" x14ac:dyDescent="0.2">
      <c r="A45" s="3" t="s">
        <v>1003</v>
      </c>
      <c r="B45" s="645" t="s">
        <v>13</v>
      </c>
      <c r="C45" s="1"/>
      <c r="D45" s="1"/>
      <c r="E45" s="1"/>
      <c r="F45" s="1"/>
      <c r="G45" s="1"/>
      <c r="H45" s="1"/>
      <c r="I45" s="1"/>
    </row>
    <row r="46" spans="1:9" ht="9.75" customHeight="1" x14ac:dyDescent="0.2">
      <c r="A46" s="3" t="s">
        <v>1004</v>
      </c>
      <c r="B46" s="645" t="s">
        <v>14</v>
      </c>
      <c r="C46" s="1"/>
      <c r="D46" s="1"/>
      <c r="E46" s="1"/>
      <c r="F46" s="1"/>
      <c r="G46" s="1"/>
      <c r="H46" s="1"/>
      <c r="I46" s="1"/>
    </row>
    <row r="47" spans="1:9" ht="9.75" customHeight="1" x14ac:dyDescent="0.2">
      <c r="A47" s="3" t="s">
        <v>1005</v>
      </c>
      <c r="B47" s="645" t="s">
        <v>15</v>
      </c>
      <c r="C47" s="1"/>
      <c r="D47" s="1"/>
      <c r="E47" s="1"/>
      <c r="F47" s="1"/>
      <c r="G47" s="1"/>
      <c r="H47" s="1"/>
      <c r="I47" s="1"/>
    </row>
    <row r="48" spans="1:9" ht="9.75" customHeight="1" x14ac:dyDescent="0.2">
      <c r="A48" s="356" t="s">
        <v>1006</v>
      </c>
      <c r="B48" s="645" t="s">
        <v>2</v>
      </c>
      <c r="C48" s="1"/>
      <c r="D48" s="1"/>
      <c r="E48" s="1"/>
      <c r="F48" s="1"/>
      <c r="G48" s="1"/>
      <c r="H48" s="1"/>
      <c r="I48" s="1"/>
    </row>
    <row r="49" spans="1:9" ht="9.75" customHeight="1" x14ac:dyDescent="0.2">
      <c r="A49" s="356" t="s">
        <v>1007</v>
      </c>
      <c r="B49" s="645" t="s">
        <v>3</v>
      </c>
      <c r="C49" s="1"/>
      <c r="D49" s="1"/>
      <c r="E49" s="1"/>
      <c r="F49" s="1"/>
      <c r="G49" s="1"/>
      <c r="H49" s="1"/>
      <c r="I49" s="1"/>
    </row>
    <row r="50" spans="1:9" ht="9.75" customHeight="1" x14ac:dyDescent="0.2">
      <c r="A50" s="356" t="s">
        <v>1008</v>
      </c>
      <c r="B50" s="645" t="s">
        <v>675</v>
      </c>
      <c r="C50" s="1"/>
      <c r="D50" s="1"/>
      <c r="E50" s="1"/>
      <c r="F50" s="1"/>
      <c r="G50" s="1"/>
      <c r="H50" s="1"/>
      <c r="I50" s="1"/>
    </row>
    <row r="51" spans="1:9" ht="9.75" customHeight="1" x14ac:dyDescent="0.2">
      <c r="A51" s="356" t="s">
        <v>1009</v>
      </c>
      <c r="B51" s="645" t="s">
        <v>1014</v>
      </c>
      <c r="C51" s="1"/>
      <c r="D51" s="1"/>
      <c r="E51" s="1"/>
      <c r="F51" s="1"/>
      <c r="G51" s="1"/>
      <c r="H51" s="1"/>
      <c r="I51" s="1"/>
    </row>
    <row r="52" spans="1:9" ht="9.75" customHeight="1" x14ac:dyDescent="0.2">
      <c r="A52" s="356" t="s">
        <v>1010</v>
      </c>
      <c r="B52" s="647" t="s">
        <v>1015</v>
      </c>
      <c r="C52" s="1"/>
      <c r="D52" s="1"/>
      <c r="E52" s="1"/>
      <c r="F52" s="1"/>
      <c r="G52" s="1"/>
      <c r="H52" s="1"/>
      <c r="I52" s="1"/>
    </row>
    <row r="53" spans="1:9" ht="9.75" customHeight="1" x14ac:dyDescent="0.2">
      <c r="A53" s="356" t="s">
        <v>1016</v>
      </c>
      <c r="B53" s="645" t="s">
        <v>1021</v>
      </c>
      <c r="C53" s="1"/>
      <c r="D53" s="1"/>
      <c r="E53" s="1"/>
      <c r="F53" s="1"/>
      <c r="G53" s="1"/>
      <c r="H53" s="1"/>
      <c r="I53" s="1"/>
    </row>
    <row r="54" spans="1:9" ht="9.75" customHeight="1" x14ac:dyDescent="0.2">
      <c r="A54" s="356" t="s">
        <v>1017</v>
      </c>
      <c r="B54" s="647" t="s">
        <v>1022</v>
      </c>
      <c r="C54" s="1"/>
      <c r="D54" s="1"/>
      <c r="E54" s="1"/>
      <c r="F54" s="1"/>
      <c r="G54" s="1"/>
      <c r="H54" s="1"/>
      <c r="I54" s="1"/>
    </row>
    <row r="55" spans="1:9" ht="9.75" customHeight="1" x14ac:dyDescent="0.2">
      <c r="A55" s="3" t="s">
        <v>998</v>
      </c>
      <c r="B55" s="645" t="s">
        <v>4</v>
      </c>
      <c r="C55" s="1"/>
      <c r="D55" s="1"/>
      <c r="E55" s="1"/>
      <c r="F55" s="1"/>
      <c r="G55" s="1"/>
      <c r="H55" s="1"/>
      <c r="I55" s="1"/>
    </row>
    <row r="56" spans="1:9" ht="9.75" customHeight="1" x14ac:dyDescent="0.2">
      <c r="A56" s="356" t="s">
        <v>1023</v>
      </c>
      <c r="B56" s="645" t="s">
        <v>690</v>
      </c>
      <c r="C56" s="1"/>
      <c r="D56" s="1"/>
      <c r="E56" s="1"/>
      <c r="F56" s="1"/>
      <c r="G56" s="1"/>
      <c r="H56" s="1"/>
      <c r="I56" s="1"/>
    </row>
    <row r="57" spans="1:9" ht="9.75" customHeight="1" x14ac:dyDescent="0.2">
      <c r="A57" s="356" t="s">
        <v>1024</v>
      </c>
      <c r="B57" s="645" t="s">
        <v>705</v>
      </c>
      <c r="C57" s="1"/>
      <c r="D57" s="1"/>
      <c r="E57" s="1"/>
      <c r="F57" s="1"/>
      <c r="G57" s="1"/>
      <c r="H57" s="1"/>
      <c r="I57" s="1"/>
    </row>
    <row r="58" spans="1:9" ht="9.75" customHeight="1" x14ac:dyDescent="0.2">
      <c r="A58" s="356"/>
      <c r="B58" s="645"/>
      <c r="C58" s="1"/>
      <c r="D58" s="1"/>
      <c r="E58" s="1"/>
      <c r="F58" s="1"/>
      <c r="G58" s="1"/>
      <c r="H58" s="1"/>
      <c r="I58" s="1"/>
    </row>
    <row r="59" spans="1:9" ht="9.75" customHeight="1" x14ac:dyDescent="0.2">
      <c r="A59" s="356"/>
      <c r="B59" s="615" t="s">
        <v>1135</v>
      </c>
      <c r="C59" s="1"/>
      <c r="D59" s="1"/>
      <c r="E59" s="1"/>
      <c r="F59" s="1"/>
      <c r="G59" s="1"/>
      <c r="H59" s="1"/>
      <c r="I59" s="1"/>
    </row>
    <row r="60" spans="1:9" ht="9.75" customHeight="1" x14ac:dyDescent="0.2">
      <c r="A60" s="3" t="s">
        <v>1025</v>
      </c>
      <c r="B60" s="645" t="s">
        <v>39</v>
      </c>
      <c r="C60" s="1"/>
      <c r="D60" s="1"/>
      <c r="E60" s="1"/>
      <c r="F60" s="1"/>
      <c r="G60" s="1"/>
      <c r="H60" s="1"/>
      <c r="I60" s="1"/>
    </row>
    <row r="61" spans="1:9" ht="9.75" customHeight="1" x14ac:dyDescent="0.2">
      <c r="A61" s="3" t="s">
        <v>1026</v>
      </c>
      <c r="B61" s="645" t="s">
        <v>40</v>
      </c>
      <c r="C61" s="1"/>
      <c r="D61" s="1"/>
      <c r="E61" s="1"/>
      <c r="F61" s="1"/>
      <c r="G61" s="1"/>
      <c r="H61" s="1"/>
      <c r="I61" s="1"/>
    </row>
    <row r="62" spans="1:9" ht="9.75" customHeight="1" x14ac:dyDescent="0.2">
      <c r="A62" s="3" t="s">
        <v>1027</v>
      </c>
      <c r="B62" s="645" t="s">
        <v>41</v>
      </c>
      <c r="C62" s="1"/>
      <c r="D62" s="1"/>
      <c r="E62" s="1"/>
      <c r="F62" s="1"/>
      <c r="G62" s="1"/>
      <c r="H62" s="1"/>
      <c r="I62" s="1"/>
    </row>
    <row r="63" spans="1:9" ht="9.75" customHeight="1" x14ac:dyDescent="0.2">
      <c r="A63" s="3" t="s">
        <v>1028</v>
      </c>
      <c r="B63" s="647" t="s">
        <v>42</v>
      </c>
      <c r="C63" s="1"/>
      <c r="D63" s="1"/>
      <c r="E63" s="1"/>
      <c r="F63" s="1"/>
      <c r="G63" s="1"/>
      <c r="H63" s="1"/>
      <c r="I63" s="1"/>
    </row>
    <row r="64" spans="1:9" ht="9.75" customHeight="1" x14ac:dyDescent="0.2">
      <c r="A64" s="3" t="s">
        <v>1029</v>
      </c>
      <c r="B64" s="645" t="s">
        <v>43</v>
      </c>
      <c r="C64" s="1"/>
      <c r="D64" s="1"/>
      <c r="E64" s="1"/>
      <c r="F64" s="1"/>
      <c r="G64" s="1"/>
      <c r="H64" s="1"/>
      <c r="I64" s="1"/>
    </row>
    <row r="65" spans="1:9" ht="9.75" customHeight="1" x14ac:dyDescent="0.2">
      <c r="A65" s="3" t="s">
        <v>1030</v>
      </c>
      <c r="B65" s="645" t="s">
        <v>44</v>
      </c>
      <c r="C65" s="1"/>
      <c r="D65" s="1"/>
      <c r="E65" s="1"/>
      <c r="F65" s="1"/>
      <c r="G65" s="1"/>
      <c r="H65" s="1"/>
      <c r="I65" s="1"/>
    </row>
    <row r="66" spans="1:9" ht="9.75" customHeight="1" x14ac:dyDescent="0.2">
      <c r="A66" s="3" t="s">
        <v>1031</v>
      </c>
      <c r="B66" s="647" t="s">
        <v>45</v>
      </c>
      <c r="C66" s="1"/>
      <c r="D66" s="1"/>
      <c r="E66" s="1"/>
      <c r="F66" s="1"/>
      <c r="G66" s="1"/>
      <c r="H66" s="1"/>
      <c r="I66" s="1"/>
    </row>
    <row r="67" spans="1:9" ht="9.75" customHeight="1" x14ac:dyDescent="0.2">
      <c r="A67" s="396" t="s">
        <v>1032</v>
      </c>
      <c r="B67" s="645" t="s">
        <v>46</v>
      </c>
      <c r="C67" s="1"/>
      <c r="D67" s="1"/>
      <c r="E67" s="1"/>
      <c r="F67" s="1"/>
      <c r="G67" s="1"/>
      <c r="H67" s="1"/>
      <c r="I67" s="1"/>
    </row>
    <row r="68" spans="1:9" ht="9.75" customHeight="1" x14ac:dyDescent="0.2">
      <c r="A68" s="3" t="s">
        <v>1033</v>
      </c>
      <c r="B68" s="645" t="s">
        <v>47</v>
      </c>
      <c r="C68" s="1"/>
      <c r="D68" s="1"/>
      <c r="E68" s="1"/>
      <c r="F68" s="1"/>
      <c r="G68" s="1"/>
      <c r="H68" s="1"/>
      <c r="I68" s="1"/>
    </row>
    <row r="69" spans="1:9" ht="9.75" customHeight="1" x14ac:dyDescent="0.2">
      <c r="A69" s="3" t="s">
        <v>1034</v>
      </c>
      <c r="B69" s="645" t="s">
        <v>506</v>
      </c>
      <c r="C69" s="1"/>
      <c r="D69" s="1"/>
      <c r="E69" s="1"/>
      <c r="F69" s="1"/>
      <c r="G69" s="1"/>
      <c r="H69" s="1"/>
      <c r="I69" s="1"/>
    </row>
    <row r="70" spans="1:9" ht="9.75" customHeight="1" x14ac:dyDescent="0.2">
      <c r="A70" s="3" t="s">
        <v>1035</v>
      </c>
      <c r="B70" s="645" t="s">
        <v>507</v>
      </c>
      <c r="C70" s="1"/>
      <c r="D70" s="1"/>
      <c r="E70" s="1"/>
      <c r="F70" s="1"/>
      <c r="G70" s="1"/>
      <c r="H70" s="1"/>
      <c r="I70" s="1"/>
    </row>
    <row r="71" spans="1:9" ht="9.75" customHeight="1" x14ac:dyDescent="0.2">
      <c r="A71" s="3" t="s">
        <v>1036</v>
      </c>
      <c r="B71" s="645" t="s">
        <v>48</v>
      </c>
      <c r="C71" s="1"/>
      <c r="D71" s="1"/>
      <c r="E71" s="1"/>
      <c r="F71" s="1"/>
      <c r="G71" s="1"/>
      <c r="H71" s="1"/>
      <c r="I71" s="1"/>
    </row>
    <row r="72" spans="1:9" ht="9.75" customHeight="1" x14ac:dyDescent="0.2">
      <c r="A72" s="3" t="s">
        <v>1037</v>
      </c>
      <c r="B72" s="645" t="s">
        <v>49</v>
      </c>
      <c r="C72" s="1"/>
      <c r="D72" s="1"/>
      <c r="E72" s="1"/>
      <c r="F72" s="1"/>
      <c r="G72" s="1"/>
      <c r="H72" s="1"/>
      <c r="I72" s="1"/>
    </row>
    <row r="73" spans="1:9" ht="9.75" customHeight="1" x14ac:dyDescent="0.2">
      <c r="A73" s="3"/>
      <c r="B73" s="3"/>
      <c r="C73" s="1"/>
      <c r="D73" s="1"/>
      <c r="E73" s="1"/>
      <c r="F73" s="1"/>
      <c r="G73" s="1"/>
      <c r="H73" s="1"/>
      <c r="I73" s="1"/>
    </row>
    <row r="74" spans="1:9" ht="9.75" customHeight="1" x14ac:dyDescent="0.2">
      <c r="A74" s="3"/>
      <c r="B74" s="3" t="s">
        <v>1136</v>
      </c>
      <c r="C74" s="1"/>
      <c r="D74" s="1"/>
      <c r="E74" s="1"/>
      <c r="F74" s="1"/>
      <c r="G74" s="1"/>
      <c r="H74" s="1"/>
      <c r="I74" s="1"/>
    </row>
    <row r="75" spans="1:9" ht="9.75" customHeight="1" x14ac:dyDescent="0.2">
      <c r="A75" s="3" t="s">
        <v>1038</v>
      </c>
      <c r="B75" s="645" t="s">
        <v>16</v>
      </c>
      <c r="C75" s="1"/>
      <c r="D75" s="1"/>
      <c r="E75" s="1"/>
      <c r="F75" s="1"/>
      <c r="G75" s="1"/>
      <c r="H75" s="1"/>
      <c r="I75" s="1"/>
    </row>
    <row r="76" spans="1:9" ht="9.75" customHeight="1" x14ac:dyDescent="0.2">
      <c r="A76" s="3" t="s">
        <v>1039</v>
      </c>
      <c r="B76" s="645" t="s">
        <v>17</v>
      </c>
      <c r="C76" s="1"/>
      <c r="D76" s="1"/>
      <c r="E76" s="1"/>
      <c r="F76" s="1"/>
      <c r="G76" s="1"/>
      <c r="H76" s="1"/>
      <c r="I76" s="1"/>
    </row>
    <row r="77" spans="1:9" ht="9.75" customHeight="1" x14ac:dyDescent="0.2">
      <c r="A77" s="356" t="s">
        <v>1040</v>
      </c>
      <c r="B77" s="645" t="s">
        <v>18</v>
      </c>
      <c r="C77" s="1"/>
      <c r="D77" s="1"/>
      <c r="E77" s="1"/>
      <c r="F77" s="1"/>
      <c r="G77" s="1"/>
      <c r="H77" s="1"/>
      <c r="I77" s="1"/>
    </row>
    <row r="78" spans="1:9" ht="9.75" customHeight="1" x14ac:dyDescent="0.2">
      <c r="A78" s="356" t="s">
        <v>1042</v>
      </c>
      <c r="B78" s="645" t="s">
        <v>1041</v>
      </c>
      <c r="C78" s="1"/>
      <c r="D78" s="1"/>
      <c r="E78" s="1"/>
      <c r="F78" s="1"/>
      <c r="G78" s="1"/>
      <c r="H78" s="1"/>
      <c r="I78" s="1"/>
    </row>
    <row r="79" spans="1:9" ht="9.75" customHeight="1" x14ac:dyDescent="0.2">
      <c r="A79" s="356" t="s">
        <v>1043</v>
      </c>
      <c r="B79" s="645" t="s">
        <v>19</v>
      </c>
      <c r="C79" s="1"/>
      <c r="D79" s="1"/>
      <c r="E79" s="1"/>
      <c r="F79" s="1"/>
      <c r="G79" s="1"/>
      <c r="H79" s="1"/>
      <c r="I79" s="1"/>
    </row>
    <row r="80" spans="1:9" ht="9.75" customHeight="1" x14ac:dyDescent="0.2">
      <c r="A80" s="356" t="s">
        <v>1044</v>
      </c>
      <c r="B80" s="645" t="s">
        <v>20</v>
      </c>
      <c r="C80" s="1"/>
      <c r="D80" s="1"/>
      <c r="E80" s="1"/>
      <c r="F80" s="1"/>
      <c r="G80" s="1"/>
      <c r="H80" s="1"/>
      <c r="I80" s="1"/>
    </row>
    <row r="81" spans="1:9" ht="9.75" customHeight="1" x14ac:dyDescent="0.2">
      <c r="A81" s="3" t="s">
        <v>1045</v>
      </c>
      <c r="B81" s="645" t="s">
        <v>21</v>
      </c>
      <c r="C81" s="1"/>
      <c r="D81" s="1"/>
      <c r="E81" s="1"/>
      <c r="F81" s="1"/>
      <c r="G81" s="1"/>
      <c r="H81" s="1"/>
      <c r="I81" s="1"/>
    </row>
    <row r="82" spans="1:9" ht="9.75" customHeight="1" x14ac:dyDescent="0.2">
      <c r="A82" s="3" t="s">
        <v>1046</v>
      </c>
      <c r="B82" s="645" t="s">
        <v>22</v>
      </c>
      <c r="C82" s="1"/>
      <c r="D82" s="1"/>
      <c r="E82" s="1"/>
      <c r="F82" s="1"/>
      <c r="G82" s="1"/>
      <c r="H82" s="1"/>
      <c r="I82" s="1"/>
    </row>
    <row r="83" spans="1:9" ht="9.75" customHeight="1" x14ac:dyDescent="0.2">
      <c r="A83" s="3" t="s">
        <v>1047</v>
      </c>
      <c r="B83" s="645" t="s">
        <v>23</v>
      </c>
      <c r="C83" s="1"/>
      <c r="D83" s="1"/>
      <c r="E83" s="1"/>
      <c r="F83" s="1"/>
      <c r="G83" s="1"/>
      <c r="H83" s="1"/>
      <c r="I83" s="1"/>
    </row>
    <row r="84" spans="1:9" ht="9.75" customHeight="1" x14ac:dyDescent="0.2">
      <c r="A84" s="3" t="s">
        <v>1048</v>
      </c>
      <c r="B84" s="645" t="s">
        <v>24</v>
      </c>
      <c r="C84" s="1"/>
      <c r="D84" s="1"/>
      <c r="E84" s="1"/>
      <c r="F84" s="1"/>
      <c r="G84" s="1"/>
      <c r="H84" s="1"/>
      <c r="I84" s="1"/>
    </row>
    <row r="85" spans="1:9" ht="9.75" customHeight="1" x14ac:dyDescent="0.2">
      <c r="A85" s="3" t="s">
        <v>1049</v>
      </c>
      <c r="B85" s="645" t="s">
        <v>24</v>
      </c>
      <c r="C85" s="1"/>
      <c r="D85" s="1"/>
      <c r="E85" s="1"/>
      <c r="F85" s="1"/>
      <c r="G85" s="1"/>
      <c r="H85" s="1"/>
      <c r="I85" s="1"/>
    </row>
    <row r="86" spans="1:9" ht="9.75" customHeight="1" x14ac:dyDescent="0.2">
      <c r="A86" s="3" t="s">
        <v>1050</v>
      </c>
      <c r="B86" s="645" t="s">
        <v>25</v>
      </c>
      <c r="C86" s="1"/>
      <c r="D86" s="1"/>
      <c r="E86" s="1"/>
      <c r="F86" s="1"/>
      <c r="G86" s="1"/>
      <c r="H86" s="1"/>
      <c r="I86" s="1"/>
    </row>
    <row r="87" spans="1:9" ht="9.75" customHeight="1" x14ac:dyDescent="0.2">
      <c r="A87" s="3" t="s">
        <v>1051</v>
      </c>
      <c r="B87" s="645" t="s">
        <v>26</v>
      </c>
      <c r="C87" s="1"/>
      <c r="D87" s="1"/>
      <c r="E87" s="1"/>
      <c r="F87" s="1"/>
      <c r="G87" s="1"/>
      <c r="H87" s="1"/>
      <c r="I87" s="1"/>
    </row>
    <row r="88" spans="1:9" ht="9.75" customHeight="1" x14ac:dyDescent="0.2">
      <c r="A88" s="356" t="s">
        <v>1052</v>
      </c>
      <c r="B88" s="645" t="s">
        <v>27</v>
      </c>
      <c r="C88" s="1"/>
      <c r="D88" s="1"/>
      <c r="E88" s="1"/>
      <c r="F88" s="1"/>
      <c r="G88" s="1"/>
      <c r="H88" s="1"/>
      <c r="I88" s="1"/>
    </row>
    <row r="89" spans="1:9" ht="9.75" customHeight="1" x14ac:dyDescent="0.2">
      <c r="A89" s="3" t="s">
        <v>1053</v>
      </c>
      <c r="B89" s="645" t="s">
        <v>28</v>
      </c>
      <c r="C89" s="1"/>
      <c r="D89" s="1"/>
      <c r="E89" s="1"/>
      <c r="F89" s="1"/>
      <c r="G89" s="1"/>
      <c r="H89" s="1"/>
      <c r="I89" s="1"/>
    </row>
    <row r="90" spans="1:9" ht="9.75" customHeight="1" x14ac:dyDescent="0.2">
      <c r="A90" s="142" t="s">
        <v>1054</v>
      </c>
      <c r="B90" s="645" t="s">
        <v>29</v>
      </c>
      <c r="C90" s="1"/>
      <c r="D90" s="1"/>
      <c r="E90" s="1"/>
      <c r="F90" s="1"/>
      <c r="G90" s="1"/>
      <c r="H90" s="1"/>
      <c r="I90" s="1"/>
    </row>
    <row r="91" spans="1:9" ht="9.75" customHeight="1" x14ac:dyDescent="0.2">
      <c r="A91" s="3" t="s">
        <v>1055</v>
      </c>
      <c r="B91" s="645" t="s">
        <v>30</v>
      </c>
      <c r="C91" s="1"/>
      <c r="D91" s="1"/>
      <c r="E91" s="1"/>
      <c r="F91" s="1"/>
      <c r="G91" s="1"/>
      <c r="H91" s="1"/>
      <c r="I91" s="1"/>
    </row>
    <row r="92" spans="1:9" ht="9.75" customHeight="1" x14ac:dyDescent="0.2">
      <c r="A92" s="3" t="s">
        <v>1056</v>
      </c>
      <c r="B92" s="645" t="s">
        <v>31</v>
      </c>
      <c r="C92" s="1"/>
      <c r="D92" s="1"/>
      <c r="E92" s="1"/>
      <c r="F92" s="1"/>
      <c r="G92" s="1"/>
      <c r="H92" s="1"/>
      <c r="I92" s="1"/>
    </row>
    <row r="93" spans="1:9" ht="9.75" customHeight="1" x14ac:dyDescent="0.2">
      <c r="A93" s="3" t="s">
        <v>1057</v>
      </c>
      <c r="B93" s="645" t="s">
        <v>32</v>
      </c>
      <c r="C93" s="1"/>
      <c r="D93" s="1"/>
      <c r="E93" s="1"/>
      <c r="F93" s="1"/>
      <c r="G93" s="1"/>
      <c r="H93" s="1"/>
      <c r="I93" s="1"/>
    </row>
    <row r="94" spans="1:9" ht="9.75" customHeight="1" x14ac:dyDescent="0.2">
      <c r="A94" s="396" t="s">
        <v>1058</v>
      </c>
      <c r="B94" s="645" t="s">
        <v>33</v>
      </c>
      <c r="C94" s="1"/>
      <c r="D94" s="1"/>
      <c r="E94" s="1"/>
      <c r="F94" s="1"/>
      <c r="G94" s="1"/>
      <c r="H94" s="1"/>
      <c r="I94" s="1"/>
    </row>
    <row r="95" spans="1:9" ht="9.75" customHeight="1" x14ac:dyDescent="0.2">
      <c r="A95" s="396" t="s">
        <v>1059</v>
      </c>
      <c r="B95" s="645" t="s">
        <v>570</v>
      </c>
      <c r="C95" s="1"/>
      <c r="D95" s="1"/>
      <c r="E95" s="1"/>
      <c r="F95" s="1"/>
      <c r="G95" s="1"/>
      <c r="H95" s="1"/>
      <c r="I95" s="1"/>
    </row>
    <row r="96" spans="1:9" ht="9.75" customHeight="1" x14ac:dyDescent="0.2">
      <c r="A96" s="396" t="s">
        <v>1060</v>
      </c>
      <c r="B96" s="645" t="s">
        <v>34</v>
      </c>
      <c r="C96" s="1"/>
      <c r="D96" s="1"/>
      <c r="E96" s="1"/>
      <c r="F96" s="1"/>
      <c r="G96" s="1"/>
      <c r="H96" s="1"/>
      <c r="I96" s="1"/>
    </row>
    <row r="97" spans="1:9" ht="9.75" customHeight="1" x14ac:dyDescent="0.2">
      <c r="A97" s="396" t="s">
        <v>1061</v>
      </c>
      <c r="B97" s="645" t="s">
        <v>35</v>
      </c>
      <c r="C97" s="1"/>
      <c r="D97" s="1"/>
      <c r="E97" s="1"/>
      <c r="F97" s="1"/>
      <c r="G97" s="1"/>
      <c r="H97" s="1"/>
      <c r="I97" s="1"/>
    </row>
    <row r="98" spans="1:9" ht="9.75" customHeight="1" x14ac:dyDescent="0.2">
      <c r="A98" s="396" t="s">
        <v>1062</v>
      </c>
      <c r="B98" s="645" t="s">
        <v>36</v>
      </c>
      <c r="C98" s="1"/>
      <c r="D98" s="1"/>
      <c r="E98" s="1"/>
      <c r="F98" s="1"/>
      <c r="G98" s="1"/>
      <c r="H98" s="1"/>
      <c r="I98" s="1"/>
    </row>
    <row r="99" spans="1:9" ht="9.75" customHeight="1" x14ac:dyDescent="0.2">
      <c r="A99" s="396" t="s">
        <v>1063</v>
      </c>
      <c r="B99" s="645" t="s">
        <v>37</v>
      </c>
      <c r="C99" s="1"/>
      <c r="D99" s="1"/>
      <c r="E99" s="1"/>
      <c r="F99" s="1"/>
      <c r="G99" s="1"/>
      <c r="H99" s="1"/>
      <c r="I99" s="1"/>
    </row>
    <row r="100" spans="1:9" ht="9.75" customHeight="1" x14ac:dyDescent="0.2">
      <c r="A100" s="396" t="s">
        <v>1064</v>
      </c>
      <c r="B100" s="645" t="s">
        <v>1065</v>
      </c>
      <c r="C100" s="1"/>
      <c r="D100" s="1"/>
      <c r="E100" s="1"/>
      <c r="F100" s="1"/>
      <c r="G100" s="1"/>
      <c r="H100" s="1"/>
      <c r="I100" s="1"/>
    </row>
    <row r="101" spans="1:9" ht="9.75" customHeight="1" x14ac:dyDescent="0.2">
      <c r="A101" s="396" t="s">
        <v>1066</v>
      </c>
      <c r="B101" s="645" t="s">
        <v>38</v>
      </c>
      <c r="C101" s="1"/>
      <c r="D101" s="1"/>
      <c r="E101" s="1"/>
      <c r="F101" s="1"/>
      <c r="G101" s="1"/>
      <c r="H101" s="1"/>
      <c r="I101" s="1"/>
    </row>
    <row r="102" spans="1:9" ht="9.75" customHeight="1" x14ac:dyDescent="0.2">
      <c r="A102" s="3"/>
      <c r="B102" s="3"/>
      <c r="C102" s="1"/>
      <c r="D102" s="1"/>
      <c r="E102" s="1"/>
      <c r="F102" s="1"/>
      <c r="G102" s="1"/>
      <c r="H102" s="1"/>
      <c r="I102" s="1"/>
    </row>
    <row r="103" spans="1:9" ht="9.75" customHeight="1" x14ac:dyDescent="0.2">
      <c r="A103" s="3"/>
      <c r="B103" s="3" t="s">
        <v>1137</v>
      </c>
      <c r="C103" s="1"/>
      <c r="D103" s="1"/>
      <c r="E103" s="1"/>
      <c r="F103" s="1"/>
      <c r="G103" s="1"/>
      <c r="H103" s="1"/>
      <c r="I103" s="1"/>
    </row>
    <row r="104" spans="1:9" ht="9.75" customHeight="1" x14ac:dyDescent="0.2">
      <c r="A104" s="396" t="s">
        <v>1067</v>
      </c>
      <c r="B104" s="646" t="s">
        <v>612</v>
      </c>
      <c r="C104" s="1"/>
      <c r="D104" s="1"/>
      <c r="E104" s="1"/>
      <c r="F104" s="1"/>
      <c r="G104" s="1"/>
      <c r="H104" s="1"/>
      <c r="I104" s="1"/>
    </row>
    <row r="105" spans="1:9" ht="9.75" customHeight="1" x14ac:dyDescent="0.2">
      <c r="A105" s="396" t="s">
        <v>1068</v>
      </c>
      <c r="B105" s="646" t="s">
        <v>50</v>
      </c>
      <c r="C105" s="1"/>
      <c r="D105" s="1"/>
      <c r="E105" s="1"/>
      <c r="F105" s="1"/>
      <c r="G105" s="1"/>
      <c r="H105" s="1"/>
      <c r="I105" s="1"/>
    </row>
    <row r="106" spans="1:9" ht="9.75" customHeight="1" x14ac:dyDescent="0.2">
      <c r="A106" s="396" t="s">
        <v>1069</v>
      </c>
      <c r="B106" s="646" t="s">
        <v>51</v>
      </c>
      <c r="C106" s="1"/>
      <c r="D106" s="1"/>
      <c r="E106" s="1"/>
      <c r="F106" s="1"/>
      <c r="G106" s="1"/>
      <c r="H106" s="1"/>
      <c r="I106" s="1"/>
    </row>
    <row r="107" spans="1:9" ht="9.75" customHeight="1" x14ac:dyDescent="0.2">
      <c r="A107" s="467" t="s">
        <v>1070</v>
      </c>
      <c r="B107" s="646" t="s">
        <v>52</v>
      </c>
      <c r="C107" s="1"/>
      <c r="D107" s="1"/>
      <c r="E107" s="1"/>
      <c r="F107" s="1"/>
      <c r="G107" s="1"/>
      <c r="H107" s="1"/>
      <c r="I107" s="1"/>
    </row>
    <row r="108" spans="1:9" ht="9.75" customHeight="1" x14ac:dyDescent="0.2">
      <c r="A108" s="1"/>
      <c r="B108" s="1"/>
      <c r="C108" s="1"/>
      <c r="D108" s="1"/>
      <c r="E108" s="1"/>
      <c r="F108" s="1"/>
      <c r="G108" s="1"/>
      <c r="H108" s="1"/>
      <c r="I108" s="1"/>
    </row>
    <row r="109" spans="1:9" ht="9.75" customHeight="1" x14ac:dyDescent="0.2">
      <c r="A109" s="1"/>
      <c r="B109" s="3" t="s">
        <v>1138</v>
      </c>
      <c r="C109" s="1"/>
      <c r="D109" s="1"/>
      <c r="E109" s="1"/>
      <c r="F109" s="1"/>
      <c r="G109" s="1"/>
      <c r="H109" s="1"/>
      <c r="I109" s="1"/>
    </row>
    <row r="110" spans="1:9" ht="9.75" customHeight="1" x14ac:dyDescent="0.2">
      <c r="A110" s="470" t="s">
        <v>1071</v>
      </c>
      <c r="B110" s="645" t="s">
        <v>54</v>
      </c>
      <c r="C110" s="1"/>
      <c r="D110" s="1"/>
      <c r="E110" s="1"/>
      <c r="F110" s="1"/>
      <c r="G110" s="1"/>
      <c r="H110" s="1"/>
      <c r="I110" s="1"/>
    </row>
    <row r="111" spans="1:9" ht="9.75" customHeight="1" x14ac:dyDescent="0.2">
      <c r="A111" s="470" t="s">
        <v>1072</v>
      </c>
      <c r="B111" s="645" t="s">
        <v>55</v>
      </c>
      <c r="C111" s="1"/>
      <c r="D111" s="1"/>
      <c r="E111" s="1"/>
      <c r="F111" s="1"/>
      <c r="G111" s="1"/>
      <c r="H111" s="1"/>
      <c r="I111" s="1"/>
    </row>
    <row r="112" spans="1:9" ht="9.75" customHeight="1" x14ac:dyDescent="0.2">
      <c r="A112" s="470" t="s">
        <v>1073</v>
      </c>
      <c r="B112" s="645" t="s">
        <v>56</v>
      </c>
      <c r="C112" s="1"/>
      <c r="D112" s="1"/>
      <c r="E112" s="1"/>
      <c r="F112" s="1"/>
      <c r="G112" s="1"/>
      <c r="H112" s="1"/>
      <c r="I112" s="1"/>
    </row>
    <row r="113" spans="1:9" ht="9.75" customHeight="1" x14ac:dyDescent="0.2">
      <c r="A113" s="470" t="s">
        <v>1074</v>
      </c>
      <c r="B113" s="645" t="s">
        <v>57</v>
      </c>
      <c r="C113" s="1"/>
      <c r="D113" s="1"/>
      <c r="E113" s="1"/>
      <c r="F113" s="1"/>
      <c r="G113" s="1"/>
      <c r="H113" s="1"/>
      <c r="I113" s="1"/>
    </row>
    <row r="114" spans="1:9" ht="9.75" customHeight="1" x14ac:dyDescent="0.2">
      <c r="A114" s="470" t="s">
        <v>1075</v>
      </c>
      <c r="B114" s="645" t="s">
        <v>1076</v>
      </c>
      <c r="C114" s="1"/>
      <c r="D114" s="1"/>
      <c r="E114" s="1"/>
      <c r="F114" s="1"/>
      <c r="G114" s="1"/>
      <c r="H114" s="1"/>
      <c r="I114" s="1"/>
    </row>
    <row r="115" spans="1:9" ht="9.75" customHeight="1" x14ac:dyDescent="0.2">
      <c r="A115" s="470" t="s">
        <v>1077</v>
      </c>
      <c r="B115" s="645" t="s">
        <v>58</v>
      </c>
      <c r="C115" s="1"/>
      <c r="D115" s="1"/>
      <c r="E115" s="1"/>
      <c r="F115" s="1"/>
      <c r="G115" s="1"/>
      <c r="H115" s="1"/>
      <c r="I115" s="1"/>
    </row>
    <row r="116" spans="1:9" ht="9.75" customHeight="1" x14ac:dyDescent="0.2">
      <c r="A116" s="470" t="s">
        <v>1078</v>
      </c>
      <c r="B116" s="645" t="s">
        <v>59</v>
      </c>
      <c r="C116" s="1"/>
      <c r="D116" s="1"/>
      <c r="E116" s="1"/>
      <c r="F116" s="1"/>
      <c r="G116" s="1"/>
      <c r="H116" s="1"/>
      <c r="I116" s="1"/>
    </row>
    <row r="117" spans="1:9" ht="9.75" customHeight="1" x14ac:dyDescent="0.2">
      <c r="A117" s="470" t="s">
        <v>1079</v>
      </c>
      <c r="B117" s="645" t="s">
        <v>60</v>
      </c>
      <c r="C117" s="1"/>
      <c r="D117" s="1"/>
      <c r="E117" s="1"/>
      <c r="F117" s="1"/>
      <c r="G117" s="1"/>
      <c r="H117" s="1"/>
      <c r="I117" s="1"/>
    </row>
    <row r="118" spans="1:9" ht="9.75" customHeight="1" x14ac:dyDescent="0.2">
      <c r="A118" s="470" t="s">
        <v>1080</v>
      </c>
      <c r="B118" s="645" t="s">
        <v>61</v>
      </c>
      <c r="C118" s="1"/>
      <c r="D118" s="1"/>
      <c r="E118" s="1"/>
      <c r="F118" s="1"/>
      <c r="G118" s="1"/>
      <c r="H118" s="1"/>
      <c r="I118" s="1"/>
    </row>
    <row r="119" spans="1:9" ht="9.75" customHeight="1" x14ac:dyDescent="0.2">
      <c r="A119" s="470" t="s">
        <v>1081</v>
      </c>
      <c r="B119" s="645" t="s">
        <v>53</v>
      </c>
      <c r="C119" s="1"/>
      <c r="D119" s="1"/>
      <c r="E119" s="1"/>
      <c r="F119" s="1"/>
      <c r="G119" s="1"/>
      <c r="H119" s="1"/>
      <c r="I119" s="1"/>
    </row>
    <row r="120" spans="1:9" ht="9.75" customHeight="1" x14ac:dyDescent="0.2">
      <c r="A120" s="617" t="s">
        <v>1082</v>
      </c>
      <c r="B120" s="645" t="s">
        <v>1083</v>
      </c>
      <c r="C120" s="1"/>
      <c r="D120" s="1"/>
      <c r="E120" s="1"/>
      <c r="F120" s="1"/>
      <c r="G120" s="1"/>
      <c r="H120" s="1"/>
      <c r="I120" s="1"/>
    </row>
    <row r="121" spans="1:9" ht="9.75" customHeight="1" x14ac:dyDescent="0.2">
      <c r="A121" s="617" t="s">
        <v>1091</v>
      </c>
      <c r="B121" s="645" t="s">
        <v>1092</v>
      </c>
      <c r="C121" s="1"/>
      <c r="D121" s="1"/>
      <c r="E121" s="1"/>
      <c r="F121" s="1"/>
      <c r="G121" s="1"/>
      <c r="H121" s="1"/>
      <c r="I121" s="1"/>
    </row>
    <row r="122" spans="1:9" ht="9.75" customHeight="1" x14ac:dyDescent="0.2">
      <c r="A122" s="640" t="s">
        <v>1096</v>
      </c>
      <c r="B122" s="646" t="s">
        <v>1097</v>
      </c>
      <c r="C122" s="1"/>
      <c r="D122" s="1"/>
      <c r="E122" s="1"/>
      <c r="F122" s="1"/>
      <c r="G122" s="1"/>
      <c r="H122" s="1"/>
      <c r="I122" s="1"/>
    </row>
    <row r="123" spans="1:9" ht="9.75" customHeight="1" x14ac:dyDescent="0.2">
      <c r="A123" s="470" t="s">
        <v>1099</v>
      </c>
      <c r="B123" s="645" t="s">
        <v>1100</v>
      </c>
      <c r="C123" s="1"/>
      <c r="D123" s="1"/>
      <c r="E123" s="1"/>
      <c r="F123" s="1"/>
      <c r="G123" s="1"/>
      <c r="H123" s="1"/>
      <c r="I123" s="1"/>
    </row>
    <row r="124" spans="1:9" ht="9.75" customHeight="1" x14ac:dyDescent="0.2">
      <c r="A124" s="640" t="s">
        <v>1101</v>
      </c>
      <c r="B124" s="646" t="s">
        <v>1102</v>
      </c>
      <c r="C124" s="1"/>
      <c r="D124" s="1"/>
      <c r="E124" s="1"/>
      <c r="F124" s="1"/>
      <c r="G124" s="1"/>
      <c r="H124" s="1"/>
      <c r="I124" s="1"/>
    </row>
    <row r="125" spans="1:9" ht="9.75" customHeight="1" x14ac:dyDescent="0.2">
      <c r="A125" s="470" t="s">
        <v>1130</v>
      </c>
      <c r="B125" s="645" t="s">
        <v>62</v>
      </c>
      <c r="C125" s="1"/>
      <c r="D125" s="1"/>
      <c r="E125" s="1"/>
      <c r="F125" s="1"/>
      <c r="G125" s="1"/>
      <c r="H125" s="1"/>
      <c r="I125" s="1"/>
    </row>
    <row r="126" spans="1:9" ht="9.75" customHeight="1" x14ac:dyDescent="0.2">
      <c r="A126" s="470" t="s">
        <v>1131</v>
      </c>
      <c r="B126" s="645" t="s">
        <v>63</v>
      </c>
      <c r="C126" s="1"/>
      <c r="D126" s="1"/>
      <c r="E126" s="1"/>
      <c r="F126" s="1"/>
      <c r="G126" s="1"/>
      <c r="H126" s="1"/>
      <c r="I126" s="1"/>
    </row>
    <row r="127" spans="1:9" ht="9.75" customHeight="1" x14ac:dyDescent="0.2">
      <c r="A127" s="470" t="s">
        <v>1132</v>
      </c>
      <c r="B127" s="645" t="s">
        <v>64</v>
      </c>
      <c r="C127" s="1"/>
      <c r="D127" s="1"/>
      <c r="E127" s="1"/>
      <c r="F127" s="1"/>
      <c r="G127" s="1"/>
      <c r="H127" s="1"/>
      <c r="I127" s="1"/>
    </row>
    <row r="128" spans="1:9" ht="9.75" customHeight="1" x14ac:dyDescent="0.2">
      <c r="A128" s="1"/>
      <c r="B128" s="1"/>
      <c r="C128" s="1"/>
      <c r="D128" s="1"/>
      <c r="E128" s="1"/>
      <c r="F128" s="1"/>
      <c r="G128" s="1"/>
      <c r="H128" s="1"/>
      <c r="I128" s="1"/>
    </row>
    <row r="129" spans="1:9" ht="9.75" customHeight="1" x14ac:dyDescent="0.2">
      <c r="A129" s="1"/>
      <c r="B129" s="1"/>
      <c r="C129" s="1"/>
      <c r="D129" s="1"/>
      <c r="E129" s="1"/>
      <c r="F129" s="1"/>
      <c r="G129" s="1"/>
      <c r="H129" s="1"/>
      <c r="I129" s="1"/>
    </row>
    <row r="130" spans="1:9" ht="9.75" customHeight="1" x14ac:dyDescent="0.2">
      <c r="A130" s="1"/>
      <c r="B130" s="1"/>
      <c r="C130" s="1"/>
      <c r="D130" s="1"/>
      <c r="E130" s="1"/>
      <c r="F130" s="1"/>
      <c r="G130" s="1"/>
      <c r="H130" s="1"/>
      <c r="I130" s="1"/>
    </row>
    <row r="131" spans="1:9" ht="9.75" customHeight="1" x14ac:dyDescent="0.2">
      <c r="A131" s="1"/>
      <c r="B131" s="1"/>
      <c r="C131" s="1"/>
      <c r="D131" s="1"/>
      <c r="E131" s="1"/>
      <c r="F131" s="1"/>
      <c r="G131" s="1"/>
      <c r="H131" s="1"/>
      <c r="I131" s="1"/>
    </row>
    <row r="132" spans="1:9" ht="9.75" customHeight="1" x14ac:dyDescent="0.2">
      <c r="A132" s="1"/>
      <c r="B132" s="1"/>
      <c r="C132" s="1"/>
      <c r="D132" s="1"/>
      <c r="E132" s="1"/>
      <c r="F132" s="1"/>
      <c r="G132" s="1"/>
      <c r="H132" s="1"/>
      <c r="I132" s="1"/>
    </row>
    <row r="133" spans="1:9" ht="9.75" customHeight="1" x14ac:dyDescent="0.2">
      <c r="A133" s="1"/>
      <c r="B133" s="1"/>
      <c r="C133" s="1"/>
      <c r="D133" s="1"/>
      <c r="E133" s="1"/>
      <c r="F133" s="1"/>
      <c r="G133" s="1"/>
      <c r="H133" s="1"/>
      <c r="I133" s="1"/>
    </row>
    <row r="134" spans="1:9" ht="9.75" customHeight="1" x14ac:dyDescent="0.2">
      <c r="A134" s="1"/>
      <c r="B134" s="1"/>
      <c r="C134" s="1"/>
      <c r="D134" s="1"/>
      <c r="E134" s="1"/>
      <c r="F134" s="1"/>
      <c r="G134" s="1"/>
      <c r="H134" s="1"/>
      <c r="I134" s="1"/>
    </row>
    <row r="135" spans="1:9" ht="9.75" customHeight="1" x14ac:dyDescent="0.2">
      <c r="A135" s="3"/>
      <c r="B135" s="3"/>
      <c r="C135" s="1"/>
      <c r="D135" s="1"/>
      <c r="E135" s="1"/>
      <c r="F135" s="1"/>
      <c r="G135" s="1"/>
      <c r="H135" s="1"/>
      <c r="I135" s="1"/>
    </row>
    <row r="136" spans="1:9" ht="9.75" customHeight="1" x14ac:dyDescent="0.2">
      <c r="A136" s="3"/>
      <c r="B136" s="3"/>
      <c r="C136" s="1"/>
      <c r="D136" s="1"/>
      <c r="E136" s="1"/>
      <c r="F136" s="1"/>
      <c r="G136" s="1"/>
      <c r="H136" s="1"/>
      <c r="I136" s="1"/>
    </row>
    <row r="137" spans="1:9" ht="9.75" customHeight="1" x14ac:dyDescent="0.2">
      <c r="A137" s="3"/>
      <c r="B137" s="3"/>
      <c r="C137" s="1"/>
      <c r="D137" s="1"/>
      <c r="E137" s="1"/>
      <c r="F137" s="1"/>
      <c r="G137" s="1"/>
      <c r="H137" s="1"/>
      <c r="I137" s="1"/>
    </row>
    <row r="138" spans="1:9" ht="9.75" customHeight="1" x14ac:dyDescent="0.2">
      <c r="A138" s="1"/>
      <c r="B138" s="1"/>
      <c r="C138" s="1"/>
      <c r="D138" s="1"/>
      <c r="E138" s="1"/>
      <c r="F138" s="1"/>
      <c r="G138" s="1"/>
      <c r="H138" s="1"/>
      <c r="I138" s="1"/>
    </row>
    <row r="139" spans="1:9" ht="9.75" customHeight="1" x14ac:dyDescent="0.2">
      <c r="A139" s="1"/>
      <c r="B139" s="1"/>
      <c r="C139" s="1"/>
      <c r="D139" s="1"/>
      <c r="E139" s="1"/>
      <c r="F139" s="1"/>
      <c r="G139" s="1"/>
      <c r="H139" s="1"/>
      <c r="I139" s="1"/>
    </row>
    <row r="140" spans="1:9" ht="9.75" customHeight="1" x14ac:dyDescent="0.2">
      <c r="A140" s="1"/>
      <c r="B140" s="1"/>
      <c r="C140" s="1"/>
      <c r="D140" s="1"/>
      <c r="E140" s="1"/>
      <c r="F140" s="1"/>
      <c r="G140" s="1"/>
      <c r="H140" s="1"/>
      <c r="I140" s="1"/>
    </row>
    <row r="141" spans="1:9" ht="9.75" customHeight="1" x14ac:dyDescent="0.2">
      <c r="A141" s="1"/>
      <c r="B141" s="1"/>
      <c r="C141" s="1"/>
      <c r="D141" s="1"/>
      <c r="E141" s="1"/>
      <c r="F141" s="1"/>
      <c r="G141" s="1"/>
      <c r="H141" s="1"/>
      <c r="I141" s="1"/>
    </row>
    <row r="142" spans="1:9" ht="9.75" customHeight="1" x14ac:dyDescent="0.2">
      <c r="A142" s="1"/>
      <c r="B142" s="1"/>
      <c r="C142" s="1"/>
      <c r="D142" s="1"/>
      <c r="E142" s="1"/>
      <c r="F142" s="1"/>
      <c r="G142" s="1"/>
      <c r="H142" s="1"/>
      <c r="I142" s="1"/>
    </row>
    <row r="143" spans="1:9" ht="9.75" customHeight="1" x14ac:dyDescent="0.2">
      <c r="A143" s="1"/>
      <c r="B143" s="1"/>
      <c r="C143" s="1"/>
      <c r="D143" s="1"/>
      <c r="E143" s="1"/>
      <c r="F143" s="1"/>
      <c r="G143" s="1"/>
      <c r="H143" s="1"/>
      <c r="I143" s="1"/>
    </row>
    <row r="144" spans="1:9" ht="9.75" customHeight="1" x14ac:dyDescent="0.2">
      <c r="A144" s="1"/>
      <c r="B144" s="1"/>
      <c r="C144" s="1"/>
      <c r="D144" s="1"/>
      <c r="E144" s="1"/>
      <c r="F144" s="1"/>
      <c r="G144" s="1"/>
      <c r="H144" s="1"/>
      <c r="I144" s="1"/>
    </row>
    <row r="145" spans="1:9" ht="9.75" customHeight="1" x14ac:dyDescent="0.2">
      <c r="A145" s="1"/>
      <c r="B145" s="1"/>
      <c r="C145" s="1"/>
      <c r="D145" s="1"/>
      <c r="E145" s="1"/>
      <c r="F145" s="1"/>
      <c r="G145" s="1"/>
      <c r="H145" s="1"/>
      <c r="I145" s="1"/>
    </row>
    <row r="146" spans="1:9" ht="9.75" customHeight="1" x14ac:dyDescent="0.2">
      <c r="A146" s="1"/>
      <c r="B146" s="1"/>
      <c r="C146" s="1"/>
      <c r="D146" s="1"/>
      <c r="E146" s="1"/>
      <c r="F146" s="1"/>
      <c r="G146" s="1"/>
      <c r="H146" s="1"/>
      <c r="I146" s="1"/>
    </row>
    <row r="147" spans="1:9" ht="9.75" customHeight="1" x14ac:dyDescent="0.2">
      <c r="A147" s="3"/>
      <c r="B147" s="3"/>
      <c r="C147" s="1"/>
      <c r="D147" s="1"/>
      <c r="E147" s="1"/>
      <c r="F147" s="1"/>
      <c r="G147" s="1"/>
      <c r="H147" s="1"/>
      <c r="I147" s="1"/>
    </row>
    <row r="148" spans="1:9" ht="9.75" customHeight="1" x14ac:dyDescent="0.2">
      <c r="A148" s="1"/>
      <c r="B148" s="1"/>
      <c r="C148" s="1"/>
      <c r="D148" s="1"/>
      <c r="E148" s="1"/>
      <c r="F148" s="1"/>
      <c r="G148" s="1"/>
      <c r="H148" s="1"/>
      <c r="I148" s="1"/>
    </row>
    <row r="149" spans="1:9" ht="9.75" customHeight="1" x14ac:dyDescent="0.2">
      <c r="A149" s="1"/>
      <c r="B149" s="1"/>
      <c r="C149" s="1"/>
      <c r="D149" s="1"/>
      <c r="E149" s="1"/>
      <c r="F149" s="1"/>
      <c r="G149" s="1"/>
      <c r="H149" s="1"/>
      <c r="I149" s="1"/>
    </row>
    <row r="150" spans="1:9" ht="9.75" customHeight="1" x14ac:dyDescent="0.2">
      <c r="A150" s="1"/>
      <c r="B150" s="1"/>
      <c r="C150" s="1"/>
      <c r="D150" s="1"/>
      <c r="E150" s="1"/>
      <c r="F150" s="1"/>
      <c r="G150" s="1"/>
      <c r="H150" s="1"/>
      <c r="I150" s="1"/>
    </row>
    <row r="151" spans="1:9" ht="9.75" customHeight="1" x14ac:dyDescent="0.2">
      <c r="A151" s="3"/>
      <c r="B151" s="3"/>
      <c r="C151" s="1"/>
      <c r="D151" s="1"/>
      <c r="E151" s="1"/>
      <c r="F151" s="1"/>
      <c r="G151" s="1"/>
      <c r="H151" s="1"/>
      <c r="I151" s="1"/>
    </row>
    <row r="152" spans="1:9" ht="9.75" customHeight="1" x14ac:dyDescent="0.2">
      <c r="A152" s="1"/>
      <c r="B152" s="1"/>
      <c r="C152" s="1"/>
      <c r="D152" s="1"/>
      <c r="E152" s="1"/>
      <c r="F152" s="1"/>
      <c r="G152" s="1"/>
      <c r="H152" s="1"/>
      <c r="I152" s="1"/>
    </row>
    <row r="153" spans="1:9" ht="9.75" customHeight="1" x14ac:dyDescent="0.2">
      <c r="A153" s="1"/>
      <c r="B153" s="1"/>
      <c r="C153" s="1"/>
      <c r="D153" s="1"/>
      <c r="E153" s="1"/>
      <c r="F153" s="1"/>
      <c r="G153" s="1"/>
      <c r="H153" s="1"/>
      <c r="I153" s="1"/>
    </row>
    <row r="154" spans="1:9" ht="9.75" customHeight="1" x14ac:dyDescent="0.2">
      <c r="A154" s="1"/>
      <c r="B154" s="1"/>
      <c r="C154" s="1"/>
      <c r="D154" s="1"/>
      <c r="E154" s="1"/>
      <c r="F154" s="1"/>
      <c r="G154" s="1"/>
      <c r="H154" s="1"/>
      <c r="I154" s="1"/>
    </row>
    <row r="155" spans="1:9" ht="9.75" customHeight="1" x14ac:dyDescent="0.2">
      <c r="A155" s="1"/>
      <c r="B155" s="1"/>
      <c r="C155" s="1"/>
      <c r="D155" s="1"/>
      <c r="E155" s="1"/>
      <c r="F155" s="1"/>
      <c r="G155" s="1"/>
      <c r="H155" s="1"/>
      <c r="I155" s="1"/>
    </row>
    <row r="156" spans="1:9" ht="9.75" customHeight="1" x14ac:dyDescent="0.2">
      <c r="A156" s="1"/>
      <c r="B156" s="1"/>
      <c r="C156" s="1"/>
      <c r="D156" s="1"/>
      <c r="E156" s="1"/>
      <c r="F156" s="1"/>
      <c r="G156" s="1"/>
      <c r="H156" s="1"/>
      <c r="I156" s="1"/>
    </row>
    <row r="157" spans="1:9" ht="9.75" customHeight="1" x14ac:dyDescent="0.2">
      <c r="A157" s="1"/>
      <c r="B157" s="1"/>
      <c r="C157" s="1"/>
      <c r="D157" s="1"/>
      <c r="E157" s="1"/>
      <c r="F157" s="1"/>
      <c r="G157" s="1"/>
      <c r="H157" s="1"/>
      <c r="I157" s="1"/>
    </row>
    <row r="158" spans="1:9" ht="9.75" customHeight="1" x14ac:dyDescent="0.2">
      <c r="A158" s="1"/>
      <c r="B158" s="1"/>
      <c r="C158" s="1"/>
      <c r="D158" s="1"/>
      <c r="E158" s="1"/>
      <c r="F158" s="1"/>
      <c r="G158" s="1"/>
      <c r="H158" s="1"/>
      <c r="I158" s="1"/>
    </row>
    <row r="159" spans="1:9" ht="9.75" customHeight="1" x14ac:dyDescent="0.2">
      <c r="A159" s="1"/>
      <c r="B159" s="1"/>
      <c r="C159" s="1"/>
      <c r="D159" s="1"/>
      <c r="E159" s="1"/>
      <c r="F159" s="1"/>
      <c r="G159" s="1"/>
      <c r="H159" s="1"/>
      <c r="I159" s="1"/>
    </row>
    <row r="160" spans="1:9" ht="9.75" customHeight="1" x14ac:dyDescent="0.2">
      <c r="A160" s="1"/>
      <c r="B160" s="1"/>
      <c r="C160" s="1"/>
      <c r="D160" s="1"/>
      <c r="E160" s="1"/>
      <c r="F160" s="1"/>
      <c r="G160" s="1"/>
      <c r="H160" s="1"/>
      <c r="I160" s="1"/>
    </row>
    <row r="161" spans="1:9" ht="9.75" customHeight="1" x14ac:dyDescent="0.2">
      <c r="A161" s="1"/>
      <c r="B161" s="1"/>
      <c r="C161" s="1"/>
      <c r="D161" s="1"/>
      <c r="E161" s="1"/>
      <c r="F161" s="1"/>
      <c r="G161" s="1"/>
      <c r="H161" s="1"/>
      <c r="I161" s="1"/>
    </row>
    <row r="162" spans="1:9" ht="9.75" customHeight="1" x14ac:dyDescent="0.2">
      <c r="A162" s="1"/>
      <c r="B162" s="1"/>
      <c r="C162" s="1"/>
      <c r="D162" s="1"/>
      <c r="E162" s="1"/>
      <c r="F162" s="1"/>
      <c r="G162" s="1"/>
      <c r="H162" s="1"/>
      <c r="I162" s="1"/>
    </row>
    <row r="163" spans="1:9" ht="9.75" customHeight="1" x14ac:dyDescent="0.2">
      <c r="A163" s="1"/>
      <c r="B163" s="1"/>
      <c r="C163" s="1"/>
      <c r="D163" s="1"/>
      <c r="E163" s="1"/>
      <c r="F163" s="1"/>
      <c r="G163" s="1"/>
      <c r="H163" s="1"/>
      <c r="I163" s="1"/>
    </row>
    <row r="164" spans="1:9" ht="9.75" customHeight="1" x14ac:dyDescent="0.2">
      <c r="A164" s="1"/>
      <c r="B164" s="1"/>
      <c r="C164" s="1"/>
      <c r="D164" s="1"/>
      <c r="E164" s="1"/>
      <c r="F164" s="1"/>
      <c r="G164" s="1"/>
      <c r="H164" s="1"/>
      <c r="I164" s="1"/>
    </row>
    <row r="165" spans="1:9" ht="9.75" customHeight="1" x14ac:dyDescent="0.2">
      <c r="A165" s="1"/>
      <c r="B165" s="1"/>
      <c r="C165" s="1"/>
      <c r="D165" s="1"/>
      <c r="E165" s="1"/>
      <c r="F165" s="1"/>
      <c r="G165" s="1"/>
      <c r="H165" s="1"/>
      <c r="I165" s="1"/>
    </row>
    <row r="166" spans="1:9" ht="9.75" customHeight="1" x14ac:dyDescent="0.2">
      <c r="A166" s="1"/>
      <c r="B166" s="1"/>
      <c r="C166" s="1"/>
      <c r="D166" s="1"/>
      <c r="E166" s="1"/>
      <c r="F166" s="1"/>
      <c r="G166" s="1"/>
      <c r="H166" s="1"/>
      <c r="I166" s="1"/>
    </row>
    <row r="167" spans="1:9" ht="9.75" customHeight="1" x14ac:dyDescent="0.2">
      <c r="A167" s="1"/>
      <c r="B167" s="1"/>
      <c r="C167" s="1"/>
      <c r="D167" s="1"/>
      <c r="E167" s="1"/>
      <c r="F167" s="1"/>
      <c r="G167" s="1"/>
      <c r="H167" s="1"/>
      <c r="I167" s="1"/>
    </row>
    <row r="168" spans="1:9" ht="9.75" customHeight="1" x14ac:dyDescent="0.2">
      <c r="A168" s="1"/>
      <c r="B168" s="1"/>
      <c r="C168" s="1"/>
      <c r="D168" s="1"/>
      <c r="E168" s="1"/>
      <c r="F168" s="1"/>
      <c r="G168" s="1"/>
      <c r="H168" s="1"/>
      <c r="I168" s="1"/>
    </row>
    <row r="169" spans="1:9" ht="9.75" customHeight="1" x14ac:dyDescent="0.2">
      <c r="A169" s="1"/>
      <c r="B169" s="1"/>
      <c r="C169" s="1"/>
      <c r="D169" s="1"/>
      <c r="E169" s="1"/>
      <c r="F169" s="1"/>
      <c r="G169" s="1"/>
      <c r="H169" s="1"/>
      <c r="I169" s="1"/>
    </row>
    <row r="170" spans="1:9" ht="9.75" customHeight="1" x14ac:dyDescent="0.2">
      <c r="A170" s="1"/>
      <c r="B170" s="1"/>
      <c r="C170" s="1"/>
      <c r="D170" s="1"/>
      <c r="E170" s="1"/>
      <c r="F170" s="1"/>
      <c r="G170" s="1"/>
      <c r="H170" s="1"/>
      <c r="I170" s="1"/>
    </row>
    <row r="171" spans="1:9" ht="9.75" customHeight="1" x14ac:dyDescent="0.2">
      <c r="A171" s="1"/>
      <c r="B171" s="1"/>
      <c r="C171" s="1"/>
      <c r="D171" s="1"/>
      <c r="E171" s="1"/>
      <c r="F171" s="1"/>
      <c r="G171" s="1"/>
      <c r="H171" s="1"/>
      <c r="I171" s="1"/>
    </row>
    <row r="172" spans="1:9" ht="9.75" customHeight="1" x14ac:dyDescent="0.2">
      <c r="A172" s="1"/>
      <c r="B172" s="1"/>
      <c r="C172" s="1"/>
      <c r="D172" s="1"/>
      <c r="E172" s="1"/>
      <c r="F172" s="1"/>
      <c r="G172" s="1"/>
      <c r="H172" s="1"/>
      <c r="I172" s="1"/>
    </row>
    <row r="173" spans="1:9" ht="9.75" customHeight="1" x14ac:dyDescent="0.2">
      <c r="A173" s="1"/>
      <c r="B173" s="1"/>
      <c r="C173" s="1"/>
      <c r="D173" s="1"/>
      <c r="E173" s="1"/>
      <c r="F173" s="1"/>
      <c r="G173" s="1"/>
      <c r="H173" s="1"/>
      <c r="I173" s="1"/>
    </row>
    <row r="174" spans="1:9" ht="9.75" customHeight="1" x14ac:dyDescent="0.2">
      <c r="A174" s="1"/>
      <c r="B174" s="1"/>
      <c r="C174" s="1"/>
      <c r="D174" s="1"/>
      <c r="E174" s="1"/>
      <c r="F174" s="1"/>
      <c r="G174" s="1"/>
      <c r="H174" s="1"/>
      <c r="I174" s="1"/>
    </row>
    <row r="175" spans="1:9" ht="9.75" customHeight="1" x14ac:dyDescent="0.2">
      <c r="A175" s="1"/>
      <c r="B175" s="1"/>
      <c r="C175" s="1"/>
      <c r="D175" s="1"/>
      <c r="E175" s="1"/>
      <c r="F175" s="1"/>
      <c r="G175" s="1"/>
      <c r="H175" s="1"/>
      <c r="I175" s="1"/>
    </row>
    <row r="176" spans="1:9" ht="9.75" customHeight="1" x14ac:dyDescent="0.2">
      <c r="A176" s="1"/>
      <c r="B176" s="1"/>
      <c r="C176" s="1"/>
      <c r="D176" s="1"/>
      <c r="E176" s="1"/>
      <c r="F176" s="1"/>
      <c r="G176" s="1"/>
      <c r="H176" s="1"/>
      <c r="I176" s="1"/>
    </row>
    <row r="177" spans="1:9" ht="9.75" customHeight="1" x14ac:dyDescent="0.2">
      <c r="A177" s="1"/>
      <c r="B177" s="1"/>
      <c r="C177" s="1"/>
      <c r="D177" s="1"/>
      <c r="E177" s="1"/>
      <c r="F177" s="1"/>
      <c r="G177" s="1"/>
      <c r="H177" s="1"/>
      <c r="I177" s="1"/>
    </row>
    <row r="178" spans="1:9" ht="9.75" customHeight="1" x14ac:dyDescent="0.2">
      <c r="A178" s="1"/>
      <c r="B178" s="1"/>
      <c r="C178" s="1"/>
      <c r="D178" s="1"/>
      <c r="E178" s="1"/>
      <c r="F178" s="1"/>
      <c r="G178" s="1"/>
      <c r="H178" s="1"/>
      <c r="I178" s="1"/>
    </row>
    <row r="179" spans="1:9" ht="9.75" customHeight="1" x14ac:dyDescent="0.2">
      <c r="A179" s="1"/>
      <c r="B179" s="1"/>
      <c r="C179" s="1"/>
      <c r="D179" s="1"/>
      <c r="E179" s="1"/>
      <c r="F179" s="1"/>
      <c r="G179" s="1"/>
      <c r="H179" s="1"/>
      <c r="I179" s="1"/>
    </row>
    <row r="180" spans="1:9" ht="9.75" customHeight="1" x14ac:dyDescent="0.2">
      <c r="A180" s="1"/>
      <c r="B180" s="1"/>
      <c r="C180" s="1"/>
      <c r="D180" s="1"/>
      <c r="E180" s="1"/>
      <c r="F180" s="1"/>
      <c r="G180" s="1"/>
      <c r="H180" s="1"/>
      <c r="I180" s="1"/>
    </row>
    <row r="181" spans="1:9" ht="9.75" customHeight="1" x14ac:dyDescent="0.2">
      <c r="A181" s="1"/>
      <c r="B181" s="1"/>
      <c r="C181" s="1"/>
      <c r="D181" s="1"/>
      <c r="E181" s="1"/>
      <c r="F181" s="1"/>
      <c r="G181" s="1"/>
      <c r="H181" s="1"/>
      <c r="I181" s="1"/>
    </row>
    <row r="182" spans="1:9" ht="9.75" customHeight="1" x14ac:dyDescent="0.2">
      <c r="A182" s="1"/>
      <c r="B182" s="1"/>
      <c r="C182" s="1"/>
      <c r="D182" s="1"/>
      <c r="E182" s="1"/>
      <c r="F182" s="1"/>
      <c r="G182" s="1"/>
      <c r="H182" s="1"/>
      <c r="I182" s="1"/>
    </row>
    <row r="183" spans="1:9" ht="9.75" customHeight="1" x14ac:dyDescent="0.2">
      <c r="A183" s="1"/>
      <c r="B183" s="1"/>
      <c r="C183" s="1"/>
      <c r="D183" s="1"/>
      <c r="E183" s="1"/>
      <c r="F183" s="1"/>
      <c r="G183" s="1"/>
      <c r="H183" s="1"/>
      <c r="I183" s="1"/>
    </row>
    <row r="184" spans="1:9" ht="9.75" customHeight="1" x14ac:dyDescent="0.2">
      <c r="A184" s="1"/>
      <c r="B184" s="1"/>
      <c r="C184" s="1"/>
      <c r="D184" s="1"/>
      <c r="E184" s="1"/>
      <c r="F184" s="1"/>
      <c r="G184" s="1"/>
      <c r="H184" s="1"/>
      <c r="I184" s="1"/>
    </row>
    <row r="185" spans="1:9" ht="9.75" customHeight="1" x14ac:dyDescent="0.2">
      <c r="A185" s="1"/>
      <c r="B185" s="1"/>
      <c r="C185" s="1"/>
      <c r="D185" s="1"/>
      <c r="E185" s="1"/>
      <c r="F185" s="1"/>
      <c r="G185" s="1"/>
      <c r="H185" s="1"/>
      <c r="I185" s="1"/>
    </row>
    <row r="186" spans="1:9" ht="9.75" customHeight="1" x14ac:dyDescent="0.2">
      <c r="A186" s="1"/>
      <c r="B186" s="1"/>
      <c r="C186" s="1"/>
      <c r="D186" s="1"/>
      <c r="E186" s="1"/>
      <c r="F186" s="1"/>
      <c r="G186" s="1"/>
      <c r="H186" s="1"/>
      <c r="I186" s="1"/>
    </row>
    <row r="187" spans="1:9" ht="9.75" customHeight="1" x14ac:dyDescent="0.2">
      <c r="A187" s="1"/>
      <c r="B187" s="1"/>
      <c r="C187" s="1"/>
      <c r="D187" s="1"/>
      <c r="E187" s="1"/>
      <c r="F187" s="1"/>
      <c r="G187" s="1"/>
      <c r="H187" s="1"/>
      <c r="I187" s="1"/>
    </row>
    <row r="188" spans="1:9" ht="9.75" customHeight="1" x14ac:dyDescent="0.2">
      <c r="A188" s="1"/>
      <c r="B188" s="1"/>
      <c r="C188" s="1"/>
      <c r="D188" s="1"/>
      <c r="E188" s="1"/>
      <c r="F188" s="1"/>
      <c r="G188" s="1"/>
      <c r="H188" s="1"/>
      <c r="I188" s="1"/>
    </row>
    <row r="189" spans="1:9" ht="9.75" customHeight="1" x14ac:dyDescent="0.2">
      <c r="A189" s="1"/>
      <c r="B189" s="1"/>
      <c r="C189" s="1"/>
      <c r="D189" s="1"/>
      <c r="E189" s="1"/>
      <c r="F189" s="1"/>
      <c r="G189" s="1"/>
      <c r="H189" s="1"/>
      <c r="I189" s="1"/>
    </row>
    <row r="190" spans="1:9" ht="9.75" customHeight="1" x14ac:dyDescent="0.2">
      <c r="A190" s="1"/>
      <c r="B190" s="1"/>
      <c r="C190" s="1"/>
      <c r="D190" s="1"/>
      <c r="E190" s="1"/>
      <c r="F190" s="1"/>
      <c r="G190" s="1"/>
      <c r="H190" s="1"/>
      <c r="I190" s="1"/>
    </row>
    <row r="191" spans="1:9" ht="9.75" customHeight="1" x14ac:dyDescent="0.2">
      <c r="A191" s="1"/>
      <c r="B191" s="1"/>
      <c r="C191" s="1"/>
      <c r="D191" s="1"/>
      <c r="E191" s="1"/>
      <c r="F191" s="1"/>
      <c r="G191" s="1"/>
      <c r="H191" s="1"/>
      <c r="I191" s="1"/>
    </row>
    <row r="192" spans="1:9" ht="9.75" customHeight="1" x14ac:dyDescent="0.2">
      <c r="A192" s="1"/>
      <c r="B192" s="1"/>
      <c r="C192" s="1"/>
      <c r="D192" s="1"/>
      <c r="E192" s="1"/>
      <c r="F192" s="1"/>
      <c r="G192" s="1"/>
      <c r="H192" s="1"/>
      <c r="I192" s="1"/>
    </row>
    <row r="193" spans="1:9" ht="9.75" customHeight="1" x14ac:dyDescent="0.2">
      <c r="A193" s="1"/>
      <c r="B193" s="1"/>
      <c r="C193" s="1"/>
      <c r="D193" s="1"/>
      <c r="E193" s="1"/>
      <c r="F193" s="1"/>
      <c r="G193" s="1"/>
      <c r="H193" s="1"/>
      <c r="I193" s="1"/>
    </row>
    <row r="194" spans="1:9" ht="9.75" customHeight="1" x14ac:dyDescent="0.2">
      <c r="A194" s="1"/>
      <c r="B194" s="1"/>
      <c r="C194" s="1"/>
      <c r="D194" s="1"/>
      <c r="E194" s="1"/>
      <c r="F194" s="1"/>
      <c r="G194" s="1"/>
      <c r="H194" s="1"/>
      <c r="I194" s="1"/>
    </row>
    <row r="195" spans="1:9" ht="9.75" customHeight="1" x14ac:dyDescent="0.2">
      <c r="A195" s="1"/>
      <c r="B195" s="1"/>
      <c r="C195" s="1"/>
      <c r="D195" s="1"/>
      <c r="E195" s="1"/>
      <c r="F195" s="1"/>
      <c r="G195" s="1"/>
      <c r="H195" s="1"/>
      <c r="I195" s="1"/>
    </row>
    <row r="196" spans="1:9" ht="9.75" customHeight="1" x14ac:dyDescent="0.2">
      <c r="A196" s="1"/>
      <c r="B196" s="1"/>
      <c r="C196" s="1"/>
      <c r="D196" s="1"/>
      <c r="E196" s="1"/>
      <c r="F196" s="1"/>
      <c r="G196" s="1"/>
      <c r="H196" s="1"/>
      <c r="I196" s="1"/>
    </row>
    <row r="197" spans="1:9" ht="9.75" customHeight="1" x14ac:dyDescent="0.2">
      <c r="A197" s="1"/>
      <c r="B197" s="1"/>
      <c r="C197" s="1"/>
      <c r="D197" s="1"/>
      <c r="E197" s="1"/>
      <c r="F197" s="1"/>
      <c r="G197" s="1"/>
      <c r="H197" s="1"/>
      <c r="I197" s="1"/>
    </row>
    <row r="198" spans="1:9" ht="9.75" customHeight="1" x14ac:dyDescent="0.2">
      <c r="A198" s="1"/>
      <c r="B198" s="1"/>
      <c r="C198" s="1"/>
      <c r="D198" s="1"/>
      <c r="E198" s="1"/>
      <c r="F198" s="1"/>
      <c r="G198" s="1"/>
      <c r="H198" s="1"/>
      <c r="I198" s="1"/>
    </row>
    <row r="199" spans="1:9" ht="9.75" customHeight="1" x14ac:dyDescent="0.2">
      <c r="A199" s="1"/>
      <c r="B199" s="1"/>
      <c r="C199" s="1"/>
      <c r="D199" s="1"/>
      <c r="E199" s="1"/>
      <c r="F199" s="1"/>
      <c r="G199" s="1"/>
      <c r="H199" s="1"/>
      <c r="I199" s="1"/>
    </row>
    <row r="200" spans="1:9" ht="9.75" customHeight="1" x14ac:dyDescent="0.2">
      <c r="A200" s="1"/>
      <c r="B200" s="1"/>
      <c r="C200" s="1"/>
      <c r="D200" s="1"/>
      <c r="E200" s="1"/>
      <c r="F200" s="1"/>
      <c r="G200" s="1"/>
      <c r="H200" s="1"/>
      <c r="I200" s="1"/>
    </row>
    <row r="201" spans="1:9" ht="9.75" customHeight="1" x14ac:dyDescent="0.2">
      <c r="A201" s="1"/>
      <c r="B201" s="1"/>
      <c r="C201" s="1"/>
      <c r="D201" s="1"/>
      <c r="E201" s="1"/>
      <c r="F201" s="1"/>
      <c r="G201" s="1"/>
      <c r="H201" s="1"/>
      <c r="I201" s="1"/>
    </row>
    <row r="202" spans="1:9" ht="9.75" customHeight="1" x14ac:dyDescent="0.2">
      <c r="A202" s="1"/>
      <c r="B202" s="1"/>
      <c r="C202" s="1"/>
      <c r="D202" s="1"/>
      <c r="E202" s="1"/>
      <c r="F202" s="1"/>
      <c r="G202" s="1"/>
      <c r="H202" s="1"/>
      <c r="I202" s="1"/>
    </row>
    <row r="203" spans="1:9" ht="9.75" customHeight="1" x14ac:dyDescent="0.2">
      <c r="A203" s="1"/>
      <c r="B203" s="1"/>
      <c r="C203" s="1"/>
      <c r="D203" s="1"/>
      <c r="E203" s="1"/>
      <c r="F203" s="1"/>
      <c r="G203" s="1"/>
      <c r="H203" s="1"/>
      <c r="I203" s="1"/>
    </row>
    <row r="204" spans="1:9" ht="9.75" customHeight="1" x14ac:dyDescent="0.2">
      <c r="A204" s="1"/>
      <c r="B204" s="1"/>
      <c r="C204" s="1"/>
      <c r="D204" s="1"/>
      <c r="E204" s="1"/>
      <c r="F204" s="1"/>
      <c r="G204" s="1"/>
      <c r="H204" s="1"/>
      <c r="I204" s="1"/>
    </row>
    <row r="205" spans="1:9" ht="9.75" customHeight="1" x14ac:dyDescent="0.2">
      <c r="A205" s="1"/>
      <c r="B205" s="1"/>
      <c r="C205" s="1"/>
      <c r="D205" s="1"/>
      <c r="E205" s="1"/>
      <c r="F205" s="1"/>
      <c r="G205" s="1"/>
      <c r="H205" s="1"/>
      <c r="I205" s="1"/>
    </row>
    <row r="206" spans="1:9" ht="9.75" customHeight="1" x14ac:dyDescent="0.2">
      <c r="A206" s="1"/>
      <c r="B206" s="1"/>
      <c r="C206" s="1"/>
      <c r="D206" s="1"/>
      <c r="E206" s="1"/>
      <c r="F206" s="1"/>
      <c r="G206" s="1"/>
      <c r="H206" s="1"/>
      <c r="I206" s="1"/>
    </row>
    <row r="207" spans="1:9" ht="9.75" customHeight="1" x14ac:dyDescent="0.2">
      <c r="A207" s="1"/>
      <c r="B207" s="1"/>
      <c r="C207" s="1"/>
      <c r="D207" s="1"/>
      <c r="E207" s="1"/>
      <c r="F207" s="1"/>
      <c r="G207" s="1"/>
      <c r="H207" s="1"/>
      <c r="I207" s="1"/>
    </row>
    <row r="208" spans="1:9" ht="9.75" customHeight="1" x14ac:dyDescent="0.2">
      <c r="A208" s="1"/>
      <c r="B208" s="1"/>
      <c r="C208" s="1"/>
      <c r="D208" s="1"/>
      <c r="E208" s="1"/>
      <c r="F208" s="1"/>
      <c r="G208" s="1"/>
      <c r="H208" s="1"/>
      <c r="I208" s="1"/>
    </row>
    <row r="209" spans="1:9" ht="9.75" customHeight="1" x14ac:dyDescent="0.2">
      <c r="A209" s="1"/>
      <c r="B209" s="1"/>
      <c r="C209" s="1"/>
      <c r="D209" s="1"/>
      <c r="E209" s="1"/>
      <c r="F209" s="1"/>
      <c r="G209" s="1"/>
      <c r="H209" s="1"/>
      <c r="I209" s="1"/>
    </row>
    <row r="210" spans="1:9" ht="9.75" customHeight="1" x14ac:dyDescent="0.2">
      <c r="A210" s="1"/>
      <c r="B210" s="1"/>
      <c r="C210" s="1"/>
      <c r="D210" s="1"/>
      <c r="E210" s="1"/>
      <c r="F210" s="1"/>
      <c r="G210" s="1"/>
      <c r="H210" s="1"/>
      <c r="I210" s="1"/>
    </row>
    <row r="211" spans="1:9" ht="9.75" customHeight="1" x14ac:dyDescent="0.2">
      <c r="A211" s="1"/>
      <c r="B211" s="1"/>
      <c r="C211" s="1"/>
      <c r="D211" s="1"/>
      <c r="E211" s="1"/>
      <c r="F211" s="1"/>
      <c r="G211" s="1"/>
      <c r="H211" s="1"/>
      <c r="I211" s="1"/>
    </row>
    <row r="212" spans="1:9" ht="9.75" customHeight="1" x14ac:dyDescent="0.2">
      <c r="A212" s="1"/>
      <c r="B212" s="1"/>
      <c r="C212" s="1"/>
      <c r="D212" s="1"/>
      <c r="E212" s="1"/>
      <c r="F212" s="1"/>
      <c r="G212" s="1"/>
      <c r="H212" s="1"/>
      <c r="I212" s="1"/>
    </row>
    <row r="213" spans="1:9" ht="9.75" customHeight="1" x14ac:dyDescent="0.2">
      <c r="A213" s="1"/>
      <c r="B213" s="1"/>
      <c r="C213" s="1"/>
      <c r="D213" s="1"/>
      <c r="E213" s="1"/>
      <c r="F213" s="1"/>
      <c r="G213" s="1"/>
      <c r="H213" s="1"/>
      <c r="I213" s="1"/>
    </row>
    <row r="214" spans="1:9" ht="9.75" customHeight="1" x14ac:dyDescent="0.2">
      <c r="A214" s="1"/>
      <c r="B214" s="1"/>
      <c r="C214" s="1"/>
      <c r="D214" s="1"/>
      <c r="E214" s="1"/>
      <c r="F214" s="1"/>
      <c r="G214" s="1"/>
      <c r="H214" s="1"/>
      <c r="I214" s="1"/>
    </row>
    <row r="215" spans="1:9" ht="9.75" customHeight="1" x14ac:dyDescent="0.2">
      <c r="A215" s="1"/>
      <c r="B215" s="1"/>
      <c r="C215" s="1"/>
      <c r="D215" s="1"/>
      <c r="E215" s="1"/>
      <c r="F215" s="1"/>
      <c r="G215" s="1"/>
      <c r="H215" s="1"/>
      <c r="I215" s="1"/>
    </row>
    <row r="216" spans="1:9" ht="9.75" customHeight="1" x14ac:dyDescent="0.2">
      <c r="A216" s="1"/>
      <c r="B216" s="1"/>
      <c r="C216" s="1"/>
      <c r="D216" s="1"/>
      <c r="E216" s="1"/>
      <c r="F216" s="1"/>
      <c r="G216" s="1"/>
      <c r="H216" s="1"/>
      <c r="I216" s="1"/>
    </row>
    <row r="217" spans="1:9" ht="9.75" customHeight="1" x14ac:dyDescent="0.2">
      <c r="A217" s="1"/>
      <c r="B217" s="1"/>
      <c r="C217" s="1"/>
      <c r="D217" s="1"/>
      <c r="E217" s="1"/>
      <c r="F217" s="1"/>
      <c r="G217" s="1"/>
      <c r="H217" s="1"/>
      <c r="I217" s="1"/>
    </row>
    <row r="218" spans="1:9" ht="9.75" customHeight="1" x14ac:dyDescent="0.2">
      <c r="A218" s="1"/>
      <c r="B218" s="1"/>
      <c r="C218" s="1"/>
      <c r="D218" s="1"/>
      <c r="E218" s="1"/>
      <c r="F218" s="1"/>
      <c r="G218" s="1"/>
      <c r="H218" s="1"/>
      <c r="I218" s="1"/>
    </row>
    <row r="219" spans="1:9" ht="9.75" customHeight="1" x14ac:dyDescent="0.2">
      <c r="A219" s="1"/>
      <c r="B219" s="1"/>
      <c r="C219" s="1"/>
      <c r="D219" s="1"/>
      <c r="E219" s="1"/>
      <c r="F219" s="1"/>
      <c r="G219" s="1"/>
      <c r="H219" s="1"/>
      <c r="I219" s="1"/>
    </row>
    <row r="220" spans="1:9" ht="9.75" customHeight="1" x14ac:dyDescent="0.2">
      <c r="A220" s="1"/>
      <c r="B220" s="1"/>
      <c r="C220" s="1"/>
      <c r="D220" s="1"/>
      <c r="E220" s="1"/>
      <c r="F220" s="1"/>
      <c r="G220" s="1"/>
      <c r="H220" s="1"/>
      <c r="I220" s="1"/>
    </row>
    <row r="221" spans="1:9" ht="9.75" customHeight="1" x14ac:dyDescent="0.2">
      <c r="A221" s="1"/>
      <c r="B221" s="1"/>
      <c r="C221" s="1"/>
      <c r="D221" s="1"/>
      <c r="E221" s="1"/>
      <c r="F221" s="1"/>
      <c r="G221" s="1"/>
      <c r="H221" s="1"/>
      <c r="I221" s="1"/>
    </row>
    <row r="222" spans="1:9" ht="9.75" customHeight="1" x14ac:dyDescent="0.2">
      <c r="A222" s="1"/>
      <c r="B222" s="1"/>
      <c r="C222" s="1"/>
      <c r="D222" s="1"/>
      <c r="E222" s="1"/>
      <c r="F222" s="1"/>
      <c r="G222" s="1"/>
      <c r="H222" s="1"/>
      <c r="I222" s="1"/>
    </row>
    <row r="223" spans="1:9" ht="9.75" customHeight="1" x14ac:dyDescent="0.2">
      <c r="A223" s="1"/>
      <c r="B223" s="1"/>
      <c r="C223" s="1"/>
      <c r="D223" s="1"/>
      <c r="E223" s="1"/>
      <c r="F223" s="1"/>
      <c r="G223" s="1"/>
      <c r="H223" s="1"/>
      <c r="I223" s="1"/>
    </row>
    <row r="224" spans="1:9" ht="9.75" customHeight="1" x14ac:dyDescent="0.2">
      <c r="A224" s="1"/>
      <c r="B224" s="1"/>
      <c r="C224" s="1"/>
      <c r="D224" s="1"/>
      <c r="E224" s="1"/>
      <c r="F224" s="1"/>
      <c r="G224" s="1"/>
      <c r="H224" s="1"/>
      <c r="I224" s="1"/>
    </row>
    <row r="225" spans="1:9" ht="9.75" customHeight="1" x14ac:dyDescent="0.2">
      <c r="A225" s="1"/>
      <c r="B225" s="1"/>
      <c r="C225" s="1"/>
      <c r="D225" s="1"/>
      <c r="E225" s="1"/>
      <c r="F225" s="1"/>
      <c r="G225" s="1"/>
      <c r="H225" s="1"/>
      <c r="I225" s="1"/>
    </row>
    <row r="226" spans="1:9" ht="9.75" customHeight="1" x14ac:dyDescent="0.2">
      <c r="A226" s="1"/>
      <c r="B226" s="1"/>
      <c r="C226" s="1"/>
      <c r="D226" s="1"/>
      <c r="E226" s="1"/>
      <c r="F226" s="1"/>
      <c r="G226" s="1"/>
      <c r="H226" s="1"/>
      <c r="I226" s="1"/>
    </row>
    <row r="227" spans="1:9" ht="9.75" customHeight="1" x14ac:dyDescent="0.2">
      <c r="A227" s="1"/>
      <c r="B227" s="1"/>
      <c r="C227" s="1"/>
      <c r="D227" s="1"/>
      <c r="E227" s="1"/>
      <c r="F227" s="1"/>
      <c r="G227" s="1"/>
      <c r="H227" s="1"/>
      <c r="I227" s="1"/>
    </row>
    <row r="228" spans="1:9" ht="9.75" customHeight="1" x14ac:dyDescent="0.2">
      <c r="A228" s="1"/>
      <c r="B228" s="1"/>
      <c r="C228" s="1"/>
      <c r="D228" s="1"/>
      <c r="E228" s="1"/>
      <c r="F228" s="1"/>
      <c r="G228" s="1"/>
      <c r="H228" s="1"/>
      <c r="I228" s="1"/>
    </row>
    <row r="229" spans="1:9" ht="9.75" customHeight="1" x14ac:dyDescent="0.2">
      <c r="A229" s="1"/>
      <c r="B229" s="1"/>
      <c r="C229" s="1"/>
      <c r="D229" s="1"/>
      <c r="E229" s="1"/>
      <c r="F229" s="1"/>
      <c r="G229" s="1"/>
      <c r="H229" s="1"/>
      <c r="I229" s="1"/>
    </row>
    <row r="230" spans="1:9" ht="9.75" customHeight="1" x14ac:dyDescent="0.2">
      <c r="A230" s="1"/>
      <c r="B230" s="1"/>
      <c r="C230" s="1"/>
      <c r="D230" s="1"/>
      <c r="E230" s="1"/>
      <c r="F230" s="1"/>
      <c r="G230" s="1"/>
      <c r="H230" s="1"/>
      <c r="I230" s="1"/>
    </row>
    <row r="231" spans="1:9" ht="9.75" customHeight="1" x14ac:dyDescent="0.2">
      <c r="A231" s="1"/>
      <c r="B231" s="1"/>
      <c r="C231" s="1"/>
      <c r="D231" s="1"/>
      <c r="E231" s="1"/>
      <c r="F231" s="1"/>
      <c r="G231" s="1"/>
      <c r="H231" s="1"/>
      <c r="I231" s="1"/>
    </row>
    <row r="232" spans="1:9" ht="9.75" customHeight="1" x14ac:dyDescent="0.2">
      <c r="A232" s="1"/>
      <c r="B232" s="1"/>
      <c r="C232" s="1"/>
      <c r="D232" s="1"/>
      <c r="E232" s="1"/>
      <c r="F232" s="1"/>
      <c r="G232" s="1"/>
      <c r="H232" s="1"/>
      <c r="I232" s="1"/>
    </row>
    <row r="233" spans="1:9" ht="9.75" customHeight="1" x14ac:dyDescent="0.2">
      <c r="A233" s="1"/>
      <c r="B233" s="1"/>
      <c r="C233" s="1"/>
      <c r="D233" s="1"/>
      <c r="E233" s="1"/>
      <c r="F233" s="1"/>
      <c r="G233" s="1"/>
      <c r="H233" s="1"/>
      <c r="I233" s="1"/>
    </row>
    <row r="234" spans="1:9" ht="9.75" customHeight="1" x14ac:dyDescent="0.2">
      <c r="A234" s="1"/>
      <c r="B234" s="1"/>
      <c r="C234" s="1"/>
      <c r="D234" s="1"/>
      <c r="E234" s="1"/>
      <c r="F234" s="1"/>
      <c r="G234" s="1"/>
      <c r="H234" s="1"/>
      <c r="I234" s="1"/>
    </row>
    <row r="235" spans="1:9" ht="9.75" customHeight="1" x14ac:dyDescent="0.2">
      <c r="A235" s="1"/>
      <c r="B235" s="1"/>
      <c r="C235" s="1"/>
      <c r="D235" s="1"/>
      <c r="E235" s="1"/>
      <c r="F235" s="1"/>
      <c r="G235" s="1"/>
      <c r="H235" s="1"/>
      <c r="I235" s="1"/>
    </row>
    <row r="236" spans="1:9" ht="9.75" customHeight="1" x14ac:dyDescent="0.2">
      <c r="A236" s="1"/>
      <c r="B236" s="1"/>
      <c r="C236" s="1"/>
      <c r="D236" s="1"/>
      <c r="E236" s="1"/>
      <c r="F236" s="1"/>
      <c r="G236" s="1"/>
      <c r="H236" s="1"/>
      <c r="I236" s="1"/>
    </row>
    <row r="237" spans="1:9" ht="9.75" customHeight="1" x14ac:dyDescent="0.2">
      <c r="A237" s="1"/>
      <c r="B237" s="1"/>
      <c r="C237" s="1"/>
      <c r="D237" s="1"/>
      <c r="E237" s="1"/>
      <c r="F237" s="1"/>
      <c r="G237" s="1"/>
      <c r="H237" s="1"/>
      <c r="I237" s="1"/>
    </row>
    <row r="238" spans="1:9" ht="9.75" customHeight="1" x14ac:dyDescent="0.2">
      <c r="A238" s="1"/>
      <c r="B238" s="1"/>
      <c r="C238" s="1"/>
      <c r="D238" s="1"/>
      <c r="E238" s="1"/>
      <c r="F238" s="1"/>
      <c r="G238" s="1"/>
      <c r="H238" s="1"/>
      <c r="I238" s="1"/>
    </row>
    <row r="239" spans="1:9" ht="9.75" customHeight="1" x14ac:dyDescent="0.2">
      <c r="A239" s="1"/>
      <c r="B239" s="1"/>
      <c r="C239" s="1"/>
      <c r="D239" s="1"/>
      <c r="E239" s="1"/>
      <c r="F239" s="1"/>
      <c r="G239" s="1"/>
      <c r="H239" s="1"/>
      <c r="I239" s="1"/>
    </row>
    <row r="240" spans="1:9" ht="9.75" customHeight="1" x14ac:dyDescent="0.2">
      <c r="A240" s="1"/>
      <c r="B240" s="1"/>
      <c r="C240" s="1"/>
      <c r="D240" s="1"/>
      <c r="E240" s="1"/>
      <c r="F240" s="1"/>
      <c r="G240" s="1"/>
      <c r="H240" s="1"/>
      <c r="I240" s="1"/>
    </row>
    <row r="241" spans="1:9" ht="9.75" customHeight="1" x14ac:dyDescent="0.2">
      <c r="A241" s="1"/>
      <c r="B241" s="1"/>
      <c r="C241" s="1"/>
      <c r="D241" s="1"/>
      <c r="E241" s="1"/>
      <c r="F241" s="1"/>
      <c r="G241" s="1"/>
      <c r="H241" s="1"/>
      <c r="I241" s="1"/>
    </row>
    <row r="242" spans="1:9" ht="9.75" customHeight="1" x14ac:dyDescent="0.2">
      <c r="A242" s="1"/>
      <c r="B242" s="1"/>
      <c r="C242" s="1"/>
      <c r="D242" s="1"/>
      <c r="E242" s="1"/>
      <c r="F242" s="1"/>
      <c r="G242" s="1"/>
      <c r="H242" s="1"/>
      <c r="I242" s="1"/>
    </row>
    <row r="243" spans="1:9" ht="9.75" customHeight="1" x14ac:dyDescent="0.2">
      <c r="A243" s="1"/>
      <c r="B243" s="1"/>
      <c r="C243" s="1"/>
      <c r="D243" s="1"/>
      <c r="E243" s="1"/>
      <c r="F243" s="1"/>
      <c r="G243" s="1"/>
      <c r="H243" s="1"/>
      <c r="I243" s="1"/>
    </row>
    <row r="244" spans="1:9" ht="9.75" customHeight="1" x14ac:dyDescent="0.2">
      <c r="A244" s="1"/>
      <c r="B244" s="1"/>
      <c r="C244" s="1"/>
      <c r="D244" s="1"/>
      <c r="E244" s="1"/>
      <c r="F244" s="1"/>
      <c r="G244" s="1"/>
      <c r="H244" s="1"/>
      <c r="I244" s="1"/>
    </row>
    <row r="245" spans="1:9" ht="9.75" customHeight="1" x14ac:dyDescent="0.2">
      <c r="A245" s="1"/>
      <c r="B245" s="1"/>
      <c r="C245" s="1"/>
      <c r="D245" s="1"/>
      <c r="E245" s="1"/>
      <c r="F245" s="1"/>
      <c r="G245" s="1"/>
      <c r="H245" s="1"/>
      <c r="I245" s="1"/>
    </row>
    <row r="246" spans="1:9" ht="9.75" customHeight="1" x14ac:dyDescent="0.2">
      <c r="A246" s="1"/>
      <c r="B246" s="1"/>
      <c r="C246" s="1"/>
      <c r="D246" s="1"/>
      <c r="E246" s="1"/>
      <c r="F246" s="1"/>
      <c r="G246" s="1"/>
      <c r="H246" s="1"/>
      <c r="I246" s="1"/>
    </row>
    <row r="247" spans="1:9" ht="9.75" customHeight="1" x14ac:dyDescent="0.2">
      <c r="A247" s="1"/>
      <c r="B247" s="1"/>
      <c r="C247" s="1"/>
      <c r="D247" s="1"/>
      <c r="E247" s="1"/>
      <c r="F247" s="1"/>
      <c r="G247" s="1"/>
      <c r="H247" s="1"/>
      <c r="I247" s="1"/>
    </row>
    <row r="248" spans="1:9" ht="9.75" customHeight="1" x14ac:dyDescent="0.2">
      <c r="A248" s="1"/>
      <c r="B248" s="1"/>
      <c r="C248" s="1"/>
      <c r="D248" s="1"/>
      <c r="E248" s="1"/>
      <c r="F248" s="1"/>
      <c r="G248" s="1"/>
      <c r="H248" s="1"/>
      <c r="I248" s="1"/>
    </row>
    <row r="249" spans="1:9" ht="9.75" customHeight="1" x14ac:dyDescent="0.2">
      <c r="A249" s="1"/>
      <c r="B249" s="1"/>
      <c r="C249" s="1"/>
      <c r="D249" s="1"/>
      <c r="E249" s="1"/>
      <c r="F249" s="1"/>
      <c r="G249" s="1"/>
      <c r="H249" s="1"/>
      <c r="I249" s="1"/>
    </row>
    <row r="250" spans="1:9" ht="9.75" customHeight="1" x14ac:dyDescent="0.2">
      <c r="A250" s="1"/>
      <c r="B250" s="1"/>
      <c r="C250" s="1"/>
      <c r="D250" s="1"/>
      <c r="E250" s="1"/>
      <c r="F250" s="1"/>
      <c r="G250" s="1"/>
      <c r="H250" s="1"/>
      <c r="I250" s="1"/>
    </row>
    <row r="251" spans="1:9" ht="9.75" customHeight="1" x14ac:dyDescent="0.2">
      <c r="A251" s="1"/>
      <c r="B251" s="1"/>
      <c r="C251" s="1"/>
      <c r="D251" s="1"/>
      <c r="E251" s="1"/>
      <c r="F251" s="1"/>
      <c r="G251" s="1"/>
      <c r="H251" s="1"/>
      <c r="I251" s="1"/>
    </row>
    <row r="252" spans="1:9" ht="9.75" customHeight="1" x14ac:dyDescent="0.2">
      <c r="A252" s="1"/>
      <c r="B252" s="1"/>
      <c r="C252" s="1"/>
      <c r="D252" s="1"/>
      <c r="E252" s="1"/>
      <c r="F252" s="1"/>
      <c r="G252" s="1"/>
      <c r="H252" s="1"/>
      <c r="I252" s="1"/>
    </row>
    <row r="253" spans="1:9" ht="9.75" customHeight="1" x14ac:dyDescent="0.2">
      <c r="A253" s="1"/>
      <c r="B253" s="1"/>
      <c r="C253" s="1"/>
      <c r="D253" s="1"/>
      <c r="E253" s="1"/>
      <c r="F253" s="1"/>
      <c r="G253" s="1"/>
      <c r="H253" s="1"/>
      <c r="I253" s="1"/>
    </row>
    <row r="254" spans="1:9" ht="9.75" customHeight="1" x14ac:dyDescent="0.2">
      <c r="A254" s="1"/>
      <c r="B254" s="1"/>
      <c r="C254" s="1"/>
      <c r="D254" s="1"/>
      <c r="E254" s="1"/>
      <c r="F254" s="1"/>
      <c r="G254" s="1"/>
      <c r="H254" s="1"/>
      <c r="I254" s="1"/>
    </row>
    <row r="255" spans="1:9" ht="9.75" customHeight="1" x14ac:dyDescent="0.2">
      <c r="A255" s="1"/>
      <c r="B255" s="1"/>
      <c r="C255" s="1"/>
      <c r="D255" s="1"/>
      <c r="E255" s="1"/>
      <c r="F255" s="1"/>
      <c r="G255" s="1"/>
      <c r="H255" s="1"/>
      <c r="I255" s="1"/>
    </row>
    <row r="256" spans="1:9" ht="9.75" customHeight="1" x14ac:dyDescent="0.2">
      <c r="A256" s="1"/>
      <c r="B256" s="1"/>
      <c r="C256" s="1"/>
      <c r="D256" s="1"/>
      <c r="E256" s="1"/>
      <c r="F256" s="1"/>
      <c r="G256" s="1"/>
      <c r="H256" s="1"/>
      <c r="I256" s="1"/>
    </row>
    <row r="257" spans="1:9" ht="9.75" customHeight="1" x14ac:dyDescent="0.2">
      <c r="A257" s="1"/>
      <c r="B257" s="1"/>
      <c r="C257" s="1"/>
      <c r="D257" s="1"/>
      <c r="E257" s="1"/>
      <c r="F257" s="1"/>
      <c r="G257" s="1"/>
      <c r="H257" s="1"/>
      <c r="I257" s="1"/>
    </row>
    <row r="258" spans="1:9" ht="9.75" customHeight="1" x14ac:dyDescent="0.2">
      <c r="A258" s="1"/>
      <c r="B258" s="1"/>
      <c r="C258" s="1"/>
      <c r="D258" s="1"/>
      <c r="E258" s="1"/>
      <c r="F258" s="1"/>
      <c r="G258" s="1"/>
      <c r="H258" s="1"/>
      <c r="I258" s="1"/>
    </row>
    <row r="259" spans="1:9" ht="9.75" customHeight="1" x14ac:dyDescent="0.2">
      <c r="A259" s="1"/>
      <c r="B259" s="1"/>
      <c r="C259" s="1"/>
      <c r="D259" s="1"/>
      <c r="E259" s="1"/>
      <c r="F259" s="1"/>
      <c r="G259" s="1"/>
      <c r="H259" s="1"/>
      <c r="I259" s="1"/>
    </row>
    <row r="260" spans="1:9" ht="9.75" customHeight="1" x14ac:dyDescent="0.2">
      <c r="A260" s="1"/>
      <c r="B260" s="1"/>
      <c r="C260" s="1"/>
      <c r="D260" s="1"/>
      <c r="E260" s="1"/>
      <c r="F260" s="1"/>
      <c r="G260" s="1"/>
      <c r="H260" s="1"/>
      <c r="I260" s="1"/>
    </row>
    <row r="261" spans="1:9" ht="9.75" customHeight="1" x14ac:dyDescent="0.2">
      <c r="A261" s="1"/>
      <c r="B261" s="1"/>
      <c r="C261" s="1"/>
      <c r="D261" s="1"/>
      <c r="E261" s="1"/>
      <c r="F261" s="1"/>
      <c r="G261" s="1"/>
      <c r="H261" s="1"/>
      <c r="I261" s="1"/>
    </row>
    <row r="262" spans="1:9" ht="9.75" customHeight="1" x14ac:dyDescent="0.2">
      <c r="A262" s="1"/>
      <c r="B262" s="1"/>
      <c r="C262" s="1"/>
      <c r="D262" s="1"/>
      <c r="E262" s="1"/>
      <c r="F262" s="1"/>
      <c r="G262" s="1"/>
      <c r="H262" s="1"/>
      <c r="I262" s="1"/>
    </row>
    <row r="263" spans="1:9" ht="9.75" customHeight="1" x14ac:dyDescent="0.2">
      <c r="A263" s="1"/>
      <c r="B263" s="1"/>
      <c r="C263" s="1"/>
      <c r="D263" s="1"/>
      <c r="E263" s="1"/>
      <c r="F263" s="1"/>
      <c r="G263" s="1"/>
      <c r="H263" s="1"/>
      <c r="I263" s="1"/>
    </row>
    <row r="264" spans="1:9" ht="9.75" customHeight="1" x14ac:dyDescent="0.2">
      <c r="A264" s="1"/>
      <c r="B264" s="1"/>
      <c r="C264" s="1"/>
      <c r="D264" s="1"/>
      <c r="E264" s="1"/>
      <c r="F264" s="1"/>
      <c r="G264" s="1"/>
      <c r="H264" s="1"/>
      <c r="I264" s="1"/>
    </row>
    <row r="265" spans="1:9" ht="9.75" customHeight="1" x14ac:dyDescent="0.2">
      <c r="A265" s="1"/>
      <c r="B265" s="1"/>
      <c r="C265" s="1"/>
      <c r="D265" s="1"/>
      <c r="E265" s="1"/>
      <c r="F265" s="1"/>
      <c r="G265" s="1"/>
      <c r="H265" s="1"/>
      <c r="I265" s="1"/>
    </row>
    <row r="266" spans="1:9" ht="9.75" customHeight="1" x14ac:dyDescent="0.2">
      <c r="A266" s="1"/>
      <c r="B266" s="1"/>
      <c r="C266" s="1"/>
      <c r="D266" s="1"/>
      <c r="E266" s="1"/>
      <c r="F266" s="1"/>
      <c r="G266" s="1"/>
      <c r="H266" s="1"/>
      <c r="I266" s="1"/>
    </row>
    <row r="267" spans="1:9" ht="9.75" customHeight="1" x14ac:dyDescent="0.2">
      <c r="A267" s="1"/>
      <c r="B267" s="1"/>
      <c r="C267" s="1"/>
      <c r="D267" s="1"/>
      <c r="E267" s="1"/>
      <c r="F267" s="1"/>
      <c r="G267" s="1"/>
      <c r="H267" s="1"/>
      <c r="I267" s="1"/>
    </row>
    <row r="268" spans="1:9" ht="9.75" customHeight="1" x14ac:dyDescent="0.2">
      <c r="A268" s="1"/>
      <c r="B268" s="1"/>
      <c r="C268" s="1"/>
      <c r="D268" s="1"/>
      <c r="E268" s="1"/>
      <c r="F268" s="1"/>
      <c r="G268" s="1"/>
      <c r="H268" s="1"/>
      <c r="I268" s="1"/>
    </row>
    <row r="269" spans="1:9" ht="9.75" customHeight="1" x14ac:dyDescent="0.2">
      <c r="A269" s="1"/>
      <c r="B269" s="1"/>
      <c r="C269" s="1"/>
      <c r="D269" s="1"/>
      <c r="E269" s="1"/>
      <c r="F269" s="1"/>
      <c r="G269" s="1"/>
      <c r="H269" s="1"/>
      <c r="I269" s="1"/>
    </row>
    <row r="270" spans="1:9" ht="9.75" customHeight="1" x14ac:dyDescent="0.2">
      <c r="A270" s="1"/>
      <c r="B270" s="1"/>
      <c r="C270" s="1"/>
      <c r="D270" s="1"/>
      <c r="E270" s="1"/>
      <c r="F270" s="1"/>
      <c r="G270" s="1"/>
      <c r="H270" s="1"/>
      <c r="I270" s="1"/>
    </row>
    <row r="271" spans="1:9" ht="9.75" customHeight="1" x14ac:dyDescent="0.2">
      <c r="A271" s="1"/>
      <c r="B271" s="1"/>
      <c r="C271" s="1"/>
      <c r="D271" s="1"/>
      <c r="E271" s="1"/>
      <c r="F271" s="1"/>
      <c r="G271" s="1"/>
      <c r="H271" s="1"/>
      <c r="I271" s="1"/>
    </row>
    <row r="272" spans="1:9" ht="9.75" customHeight="1" x14ac:dyDescent="0.2">
      <c r="A272" s="1"/>
      <c r="B272" s="1"/>
      <c r="C272" s="1"/>
      <c r="D272" s="1"/>
      <c r="E272" s="1"/>
      <c r="F272" s="1"/>
      <c r="G272" s="1"/>
      <c r="H272" s="1"/>
      <c r="I272" s="1"/>
    </row>
    <row r="273" spans="1:9" ht="9.75" customHeight="1" x14ac:dyDescent="0.2">
      <c r="A273" s="1"/>
      <c r="B273" s="1"/>
      <c r="C273" s="1"/>
      <c r="D273" s="1"/>
      <c r="E273" s="1"/>
      <c r="F273" s="1"/>
      <c r="G273" s="1"/>
      <c r="H273" s="1"/>
      <c r="I273" s="1"/>
    </row>
    <row r="274" spans="1:9" ht="9.75" customHeight="1" x14ac:dyDescent="0.2">
      <c r="A274" s="1"/>
      <c r="B274" s="1"/>
      <c r="C274" s="1"/>
      <c r="D274" s="1"/>
      <c r="E274" s="1"/>
      <c r="F274" s="1"/>
      <c r="G274" s="1"/>
      <c r="H274" s="1"/>
      <c r="I274" s="1"/>
    </row>
    <row r="275" spans="1:9" ht="9.75" customHeight="1" x14ac:dyDescent="0.2">
      <c r="A275" s="1"/>
      <c r="B275" s="1"/>
      <c r="C275" s="1"/>
      <c r="D275" s="1"/>
      <c r="E275" s="1"/>
      <c r="F275" s="1"/>
      <c r="G275" s="1"/>
      <c r="H275" s="1"/>
      <c r="I275" s="1"/>
    </row>
    <row r="276" spans="1:9" ht="9.75" customHeight="1" x14ac:dyDescent="0.2">
      <c r="A276" s="1"/>
      <c r="B276" s="1"/>
      <c r="C276" s="1"/>
      <c r="D276" s="1"/>
      <c r="E276" s="1"/>
      <c r="F276" s="1"/>
      <c r="G276" s="1"/>
      <c r="H276" s="1"/>
      <c r="I276" s="1"/>
    </row>
    <row r="277" spans="1:9" ht="9.75" customHeight="1" x14ac:dyDescent="0.2">
      <c r="A277" s="1"/>
      <c r="B277" s="1"/>
      <c r="C277" s="1"/>
      <c r="D277" s="1"/>
      <c r="E277" s="1"/>
      <c r="F277" s="1"/>
      <c r="G277" s="1"/>
      <c r="H277" s="1"/>
      <c r="I277" s="1"/>
    </row>
    <row r="278" spans="1:9" ht="9.75" customHeight="1" x14ac:dyDescent="0.2">
      <c r="A278" s="1"/>
      <c r="B278" s="1"/>
      <c r="C278" s="1"/>
      <c r="D278" s="1"/>
      <c r="E278" s="1"/>
      <c r="F278" s="1"/>
      <c r="G278" s="1"/>
      <c r="H278" s="1"/>
      <c r="I278" s="1"/>
    </row>
    <row r="279" spans="1:9" ht="9.75" customHeight="1" x14ac:dyDescent="0.2">
      <c r="A279" s="1"/>
      <c r="B279" s="1"/>
      <c r="C279" s="1"/>
      <c r="D279" s="1"/>
      <c r="E279" s="1"/>
      <c r="F279" s="1"/>
      <c r="G279" s="1"/>
      <c r="H279" s="1"/>
      <c r="I279" s="1"/>
    </row>
    <row r="280" spans="1:9" ht="9.75" customHeight="1" x14ac:dyDescent="0.2">
      <c r="A280" s="1"/>
      <c r="B280" s="1"/>
      <c r="C280" s="1"/>
      <c r="D280" s="1"/>
      <c r="E280" s="1"/>
      <c r="F280" s="1"/>
      <c r="G280" s="1"/>
      <c r="H280" s="1"/>
      <c r="I280" s="1"/>
    </row>
    <row r="281" spans="1:9" ht="9.75" customHeight="1" x14ac:dyDescent="0.2">
      <c r="A281" s="1"/>
      <c r="B281" s="1"/>
      <c r="C281" s="1"/>
      <c r="D281" s="1"/>
      <c r="E281" s="1"/>
      <c r="F281" s="1"/>
      <c r="G281" s="1"/>
      <c r="H281" s="1"/>
      <c r="I281" s="1"/>
    </row>
    <row r="282" spans="1:9" ht="9.75" customHeight="1" x14ac:dyDescent="0.2">
      <c r="A282" s="1"/>
      <c r="B282" s="1"/>
      <c r="C282" s="1"/>
      <c r="D282" s="1"/>
      <c r="E282" s="1"/>
      <c r="F282" s="1"/>
      <c r="G282" s="1"/>
      <c r="H282" s="1"/>
      <c r="I282" s="1"/>
    </row>
    <row r="283" spans="1:9" ht="9.75" customHeight="1" x14ac:dyDescent="0.2">
      <c r="A283" s="1"/>
      <c r="B283" s="1"/>
      <c r="C283" s="1"/>
      <c r="D283" s="1"/>
      <c r="E283" s="1"/>
      <c r="F283" s="1"/>
      <c r="G283" s="1"/>
      <c r="H283" s="1"/>
      <c r="I283" s="1"/>
    </row>
    <row r="284" spans="1:9" ht="9.75" customHeight="1" x14ac:dyDescent="0.2">
      <c r="A284" s="1"/>
      <c r="B284" s="1"/>
      <c r="C284" s="1"/>
      <c r="D284" s="1"/>
      <c r="E284" s="1"/>
      <c r="F284" s="1"/>
      <c r="G284" s="1"/>
      <c r="H284" s="1"/>
      <c r="I284" s="1"/>
    </row>
    <row r="285" spans="1:9" ht="9.75" customHeight="1" x14ac:dyDescent="0.2">
      <c r="A285" s="1"/>
      <c r="B285" s="1"/>
      <c r="C285" s="1"/>
      <c r="D285" s="1"/>
      <c r="E285" s="1"/>
      <c r="F285" s="1"/>
      <c r="G285" s="1"/>
      <c r="H285" s="1"/>
      <c r="I285" s="1"/>
    </row>
    <row r="286" spans="1:9" ht="9.75" customHeight="1" x14ac:dyDescent="0.2">
      <c r="A286" s="1"/>
      <c r="B286" s="1"/>
      <c r="C286" s="1"/>
      <c r="D286" s="1"/>
      <c r="E286" s="1"/>
      <c r="F286" s="1"/>
      <c r="G286" s="1"/>
      <c r="H286" s="1"/>
      <c r="I286" s="1"/>
    </row>
    <row r="287" spans="1:9" ht="9.75" customHeight="1" x14ac:dyDescent="0.2">
      <c r="A287" s="1"/>
      <c r="B287" s="1"/>
      <c r="C287" s="1"/>
      <c r="D287" s="1"/>
      <c r="E287" s="1"/>
      <c r="F287" s="1"/>
      <c r="G287" s="1"/>
      <c r="H287" s="1"/>
      <c r="I287" s="1"/>
    </row>
    <row r="288" spans="1:9" ht="9.75" customHeight="1" x14ac:dyDescent="0.2">
      <c r="A288" s="1"/>
      <c r="B288" s="1"/>
      <c r="C288" s="1"/>
      <c r="D288" s="1"/>
      <c r="E288" s="1"/>
      <c r="F288" s="1"/>
      <c r="G288" s="1"/>
      <c r="H288" s="1"/>
      <c r="I288" s="1"/>
    </row>
    <row r="289" spans="1:9" ht="9.75" customHeight="1" x14ac:dyDescent="0.2">
      <c r="A289" s="1"/>
      <c r="B289" s="1"/>
      <c r="C289" s="1"/>
      <c r="D289" s="1"/>
      <c r="E289" s="1"/>
      <c r="F289" s="1"/>
      <c r="G289" s="1"/>
      <c r="H289" s="1"/>
      <c r="I289" s="1"/>
    </row>
    <row r="290" spans="1:9" ht="9.75" customHeight="1" x14ac:dyDescent="0.2">
      <c r="A290" s="1"/>
      <c r="B290" s="1"/>
      <c r="C290" s="1"/>
      <c r="D290" s="1"/>
      <c r="E290" s="1"/>
      <c r="F290" s="1"/>
      <c r="G290" s="1"/>
      <c r="H290" s="1"/>
      <c r="I290" s="1"/>
    </row>
    <row r="291" spans="1:9" ht="9.75" customHeight="1" x14ac:dyDescent="0.2">
      <c r="A291" s="1"/>
      <c r="B291" s="1"/>
      <c r="C291" s="1"/>
      <c r="D291" s="1"/>
      <c r="E291" s="1"/>
      <c r="F291" s="1"/>
      <c r="G291" s="1"/>
      <c r="H291" s="1"/>
      <c r="I291" s="1"/>
    </row>
    <row r="292" spans="1:9" ht="9.75" customHeight="1" x14ac:dyDescent="0.2">
      <c r="A292" s="1"/>
      <c r="B292" s="1"/>
      <c r="C292" s="1"/>
      <c r="D292" s="1"/>
      <c r="E292" s="1"/>
      <c r="F292" s="1"/>
      <c r="G292" s="1"/>
      <c r="H292" s="1"/>
      <c r="I292" s="1"/>
    </row>
    <row r="293" spans="1:9" ht="9.75" customHeight="1" x14ac:dyDescent="0.2">
      <c r="A293" s="1"/>
      <c r="B293" s="1"/>
      <c r="C293" s="1"/>
      <c r="D293" s="1"/>
      <c r="E293" s="1"/>
      <c r="F293" s="1"/>
      <c r="G293" s="1"/>
      <c r="H293" s="1"/>
      <c r="I293" s="1"/>
    </row>
    <row r="294" spans="1:9" ht="9.75" customHeight="1" x14ac:dyDescent="0.2">
      <c r="A294" s="1"/>
      <c r="B294" s="1"/>
      <c r="C294" s="1"/>
      <c r="D294" s="1"/>
      <c r="E294" s="1"/>
      <c r="F294" s="1"/>
      <c r="G294" s="1"/>
      <c r="H294" s="1"/>
      <c r="I294" s="1"/>
    </row>
    <row r="295" spans="1:9" ht="9.75" customHeight="1" x14ac:dyDescent="0.2">
      <c r="A295" s="1"/>
      <c r="B295" s="1"/>
      <c r="C295" s="1"/>
      <c r="D295" s="1"/>
      <c r="E295" s="1"/>
      <c r="F295" s="1"/>
      <c r="G295" s="1"/>
      <c r="H295" s="1"/>
      <c r="I295" s="1"/>
    </row>
    <row r="296" spans="1:9" ht="9.75" customHeight="1" x14ac:dyDescent="0.2">
      <c r="A296" s="1"/>
      <c r="B296" s="1"/>
      <c r="C296" s="1"/>
      <c r="D296" s="1"/>
      <c r="E296" s="1"/>
      <c r="F296" s="1"/>
      <c r="G296" s="1"/>
      <c r="H296" s="1"/>
      <c r="I296" s="1"/>
    </row>
    <row r="297" spans="1:9" ht="9.75" customHeight="1" x14ac:dyDescent="0.2">
      <c r="A297" s="1"/>
      <c r="B297" s="1"/>
      <c r="C297" s="1"/>
      <c r="D297" s="1"/>
      <c r="E297" s="1"/>
      <c r="F297" s="1"/>
      <c r="G297" s="1"/>
      <c r="H297" s="1"/>
      <c r="I297" s="1"/>
    </row>
    <row r="298" spans="1:9" ht="9.75" customHeight="1" x14ac:dyDescent="0.2">
      <c r="A298" s="1"/>
      <c r="B298" s="1"/>
      <c r="C298" s="1"/>
      <c r="D298" s="1"/>
      <c r="E298" s="1"/>
      <c r="F298" s="1"/>
      <c r="G298" s="1"/>
      <c r="H298" s="1"/>
      <c r="I298" s="1"/>
    </row>
    <row r="299" spans="1:9" ht="9.75" customHeight="1" x14ac:dyDescent="0.2">
      <c r="A299" s="1"/>
      <c r="B299" s="1"/>
      <c r="C299" s="1"/>
      <c r="D299" s="1"/>
      <c r="E299" s="1"/>
      <c r="F299" s="1"/>
      <c r="G299" s="1"/>
      <c r="H299" s="1"/>
      <c r="I299" s="1"/>
    </row>
    <row r="300" spans="1:9" ht="9.75" customHeight="1" x14ac:dyDescent="0.2">
      <c r="A300" s="1"/>
      <c r="B300" s="1"/>
      <c r="C300" s="1"/>
      <c r="D300" s="1"/>
      <c r="E300" s="1"/>
      <c r="F300" s="1"/>
      <c r="G300" s="1"/>
      <c r="H300" s="1"/>
      <c r="I300" s="1"/>
    </row>
    <row r="301" spans="1:9" ht="9.75" customHeight="1" x14ac:dyDescent="0.2">
      <c r="A301" s="1"/>
      <c r="B301" s="1"/>
      <c r="C301" s="1"/>
      <c r="D301" s="1"/>
      <c r="E301" s="1"/>
      <c r="F301" s="1"/>
      <c r="G301" s="1"/>
      <c r="H301" s="1"/>
      <c r="I301" s="1"/>
    </row>
    <row r="302" spans="1:9" ht="9.75" customHeight="1" x14ac:dyDescent="0.2">
      <c r="A302" s="1"/>
      <c r="B302" s="1"/>
      <c r="C302" s="1"/>
      <c r="D302" s="1"/>
      <c r="E302" s="1"/>
      <c r="F302" s="1"/>
      <c r="G302" s="1"/>
      <c r="H302" s="1"/>
      <c r="I302" s="1"/>
    </row>
    <row r="303" spans="1:9" ht="9.75" customHeight="1" x14ac:dyDescent="0.2">
      <c r="A303" s="1"/>
      <c r="B303" s="1"/>
      <c r="C303" s="1"/>
      <c r="D303" s="1"/>
      <c r="E303" s="1"/>
      <c r="F303" s="1"/>
      <c r="G303" s="1"/>
      <c r="H303" s="1"/>
      <c r="I303" s="1"/>
    </row>
    <row r="304" spans="1:9" ht="9.75" customHeight="1" x14ac:dyDescent="0.2">
      <c r="A304" s="1"/>
      <c r="B304" s="1"/>
      <c r="C304" s="1"/>
      <c r="D304" s="1"/>
      <c r="E304" s="1"/>
      <c r="F304" s="1"/>
      <c r="G304" s="1"/>
      <c r="H304" s="1"/>
      <c r="I304" s="1"/>
    </row>
    <row r="305" spans="1:9" ht="9.75" customHeight="1" x14ac:dyDescent="0.2">
      <c r="A305" s="1"/>
      <c r="B305" s="1"/>
      <c r="C305" s="1"/>
      <c r="D305" s="1"/>
      <c r="E305" s="1"/>
      <c r="F305" s="1"/>
      <c r="G305" s="1"/>
      <c r="H305" s="1"/>
      <c r="I305" s="1"/>
    </row>
    <row r="306" spans="1:9" ht="9.75" customHeight="1" x14ac:dyDescent="0.2">
      <c r="A306" s="1"/>
      <c r="B306" s="1"/>
      <c r="C306" s="1"/>
      <c r="D306" s="1"/>
      <c r="E306" s="1"/>
      <c r="F306" s="1"/>
      <c r="G306" s="1"/>
      <c r="H306" s="1"/>
      <c r="I306" s="1"/>
    </row>
    <row r="307" spans="1:9" ht="9.75" customHeight="1" x14ac:dyDescent="0.2">
      <c r="A307" s="1"/>
      <c r="B307" s="1"/>
      <c r="C307" s="1"/>
      <c r="D307" s="1"/>
      <c r="E307" s="1"/>
      <c r="F307" s="1"/>
      <c r="G307" s="1"/>
      <c r="H307" s="1"/>
      <c r="I307" s="1"/>
    </row>
    <row r="308" spans="1:9" ht="9.75" customHeight="1" x14ac:dyDescent="0.2">
      <c r="A308" s="1"/>
      <c r="B308" s="1"/>
      <c r="C308" s="1"/>
      <c r="D308" s="1"/>
      <c r="E308" s="1"/>
      <c r="F308" s="1"/>
      <c r="G308" s="1"/>
      <c r="H308" s="1"/>
      <c r="I308" s="1"/>
    </row>
    <row r="309" spans="1:9" ht="9.75" customHeight="1" x14ac:dyDescent="0.2">
      <c r="A309" s="1"/>
      <c r="B309" s="1"/>
      <c r="C309" s="1"/>
      <c r="D309" s="1"/>
      <c r="E309" s="1"/>
      <c r="F309" s="1"/>
      <c r="G309" s="1"/>
      <c r="H309" s="1"/>
      <c r="I309" s="1"/>
    </row>
    <row r="310" spans="1:9" ht="9.75" customHeight="1" x14ac:dyDescent="0.2">
      <c r="A310" s="1"/>
      <c r="B310" s="1"/>
      <c r="C310" s="1"/>
      <c r="D310" s="1"/>
      <c r="E310" s="1"/>
      <c r="F310" s="1"/>
      <c r="G310" s="1"/>
      <c r="H310" s="1"/>
      <c r="I310" s="1"/>
    </row>
    <row r="311" spans="1:9" ht="9.75" customHeight="1" x14ac:dyDescent="0.2">
      <c r="A311" s="1"/>
      <c r="B311" s="1"/>
      <c r="C311" s="1"/>
      <c r="D311" s="1"/>
      <c r="E311" s="1"/>
      <c r="F311" s="1"/>
      <c r="G311" s="1"/>
      <c r="H311" s="1"/>
      <c r="I311" s="1"/>
    </row>
    <row r="312" spans="1:9" ht="9.75" customHeight="1" x14ac:dyDescent="0.2">
      <c r="A312" s="1"/>
      <c r="B312" s="1"/>
      <c r="C312" s="1"/>
      <c r="D312" s="1"/>
      <c r="E312" s="1"/>
      <c r="F312" s="1"/>
      <c r="G312" s="1"/>
      <c r="H312" s="1"/>
      <c r="I312" s="1"/>
    </row>
    <row r="313" spans="1:9" ht="9.75" customHeight="1" x14ac:dyDescent="0.2">
      <c r="A313" s="1"/>
      <c r="B313" s="1"/>
      <c r="C313" s="1"/>
      <c r="D313" s="1"/>
      <c r="E313" s="1"/>
      <c r="F313" s="1"/>
      <c r="G313" s="1"/>
      <c r="H313" s="1"/>
      <c r="I313" s="1"/>
    </row>
    <row r="314" spans="1:9" ht="9.75" customHeight="1" x14ac:dyDescent="0.2">
      <c r="A314" s="1"/>
      <c r="B314" s="1"/>
      <c r="C314" s="1"/>
      <c r="D314" s="1"/>
      <c r="E314" s="1"/>
      <c r="F314" s="1"/>
      <c r="G314" s="1"/>
      <c r="H314" s="1"/>
      <c r="I314" s="1"/>
    </row>
    <row r="315" spans="1:9" ht="9.75" customHeight="1" x14ac:dyDescent="0.2">
      <c r="A315" s="1"/>
      <c r="B315" s="1"/>
      <c r="C315" s="1"/>
      <c r="D315" s="1"/>
      <c r="E315" s="1"/>
      <c r="F315" s="1"/>
      <c r="G315" s="1"/>
      <c r="H315" s="1"/>
      <c r="I315" s="1"/>
    </row>
    <row r="316" spans="1:9" ht="9.75" customHeight="1" x14ac:dyDescent="0.2">
      <c r="A316" s="1"/>
      <c r="B316" s="1"/>
      <c r="C316" s="1"/>
      <c r="D316" s="1"/>
      <c r="E316" s="1"/>
      <c r="F316" s="1"/>
      <c r="G316" s="1"/>
      <c r="H316" s="1"/>
      <c r="I316" s="1"/>
    </row>
    <row r="317" spans="1:9" ht="9.75" customHeight="1" x14ac:dyDescent="0.2">
      <c r="A317" s="1"/>
      <c r="B317" s="1"/>
      <c r="C317" s="1"/>
      <c r="D317" s="1"/>
      <c r="E317" s="1"/>
      <c r="F317" s="1"/>
      <c r="G317" s="1"/>
      <c r="H317" s="1"/>
      <c r="I317" s="1"/>
    </row>
    <row r="318" spans="1:9" ht="9.75" customHeight="1" x14ac:dyDescent="0.2">
      <c r="A318" s="1"/>
      <c r="B318" s="1"/>
      <c r="C318" s="1"/>
      <c r="D318" s="1"/>
      <c r="E318" s="1"/>
      <c r="F318" s="1"/>
      <c r="G318" s="1"/>
      <c r="H318" s="1"/>
      <c r="I318" s="1"/>
    </row>
    <row r="319" spans="1:9" ht="9.75" customHeight="1" x14ac:dyDescent="0.2">
      <c r="A319" s="1"/>
      <c r="B319" s="1"/>
      <c r="C319" s="1"/>
      <c r="D319" s="1"/>
      <c r="E319" s="1"/>
      <c r="F319" s="1"/>
      <c r="G319" s="1"/>
      <c r="H319" s="1"/>
      <c r="I319" s="1"/>
    </row>
    <row r="320" spans="1:9" ht="9.75" customHeight="1" x14ac:dyDescent="0.2">
      <c r="A320" s="1"/>
      <c r="B320" s="1"/>
      <c r="C320" s="1"/>
      <c r="D320" s="1"/>
      <c r="E320" s="1"/>
      <c r="F320" s="1"/>
      <c r="G320" s="1"/>
      <c r="H320" s="1"/>
      <c r="I320" s="1"/>
    </row>
    <row r="321" spans="1:9" ht="9.75" customHeight="1" x14ac:dyDescent="0.2">
      <c r="A321" s="1"/>
      <c r="B321" s="1"/>
      <c r="C321" s="1"/>
      <c r="D321" s="1"/>
      <c r="E321" s="1"/>
      <c r="F321" s="1"/>
      <c r="G321" s="1"/>
      <c r="H321" s="1"/>
      <c r="I321" s="1"/>
    </row>
    <row r="322" spans="1:9" ht="9.75" customHeight="1" x14ac:dyDescent="0.2">
      <c r="A322" s="1"/>
      <c r="B322" s="1"/>
      <c r="C322" s="1"/>
      <c r="D322" s="1"/>
      <c r="E322" s="1"/>
      <c r="F322" s="1"/>
      <c r="G322" s="1"/>
      <c r="H322" s="1"/>
      <c r="I322" s="1"/>
    </row>
    <row r="323" spans="1:9" ht="9.75" customHeight="1" x14ac:dyDescent="0.2">
      <c r="A323" s="1"/>
      <c r="B323" s="1"/>
      <c r="C323" s="1"/>
      <c r="D323" s="1"/>
      <c r="E323" s="1"/>
      <c r="F323" s="1"/>
      <c r="G323" s="1"/>
      <c r="H323" s="1"/>
      <c r="I323" s="1"/>
    </row>
    <row r="324" spans="1:9" ht="9.75" customHeight="1" x14ac:dyDescent="0.2">
      <c r="A324" s="1"/>
      <c r="B324" s="1"/>
      <c r="C324" s="1"/>
      <c r="D324" s="1"/>
      <c r="E324" s="1"/>
      <c r="F324" s="1"/>
      <c r="G324" s="1"/>
      <c r="H324" s="1"/>
      <c r="I324" s="1"/>
    </row>
    <row r="325" spans="1:9" ht="9.75" customHeight="1" x14ac:dyDescent="0.2">
      <c r="A325" s="1"/>
      <c r="B325" s="1"/>
      <c r="C325" s="1"/>
      <c r="D325" s="1"/>
      <c r="E325" s="1"/>
      <c r="F325" s="1"/>
      <c r="G325" s="1"/>
      <c r="H325" s="1"/>
      <c r="I325" s="1"/>
    </row>
    <row r="326" spans="1:9" ht="9.75" customHeight="1" x14ac:dyDescent="0.2">
      <c r="A326" s="1"/>
      <c r="B326" s="1"/>
      <c r="C326" s="1"/>
      <c r="D326" s="1"/>
      <c r="E326" s="1"/>
      <c r="F326" s="1"/>
      <c r="G326" s="1"/>
      <c r="H326" s="1"/>
      <c r="I326" s="1"/>
    </row>
    <row r="327" spans="1:9" ht="9.75" customHeight="1" x14ac:dyDescent="0.2">
      <c r="A327" s="1"/>
      <c r="B327" s="1"/>
      <c r="C327" s="1"/>
      <c r="D327" s="1"/>
      <c r="E327" s="1"/>
      <c r="F327" s="1"/>
      <c r="G327" s="1"/>
      <c r="H327" s="1"/>
      <c r="I327" s="1"/>
    </row>
    <row r="328" spans="1:9" ht="9.75" customHeight="1" x14ac:dyDescent="0.2">
      <c r="A328" s="1"/>
      <c r="B328" s="1"/>
      <c r="C328" s="1"/>
      <c r="D328" s="1"/>
      <c r="E328" s="1"/>
      <c r="F328" s="1"/>
      <c r="G328" s="1"/>
      <c r="H328" s="1"/>
      <c r="I328" s="1"/>
    </row>
    <row r="329" spans="1:9" ht="9.75" customHeight="1" x14ac:dyDescent="0.2">
      <c r="A329" s="1"/>
      <c r="B329" s="1"/>
      <c r="C329" s="1"/>
      <c r="D329" s="1"/>
      <c r="E329" s="1"/>
      <c r="F329" s="1"/>
      <c r="G329" s="1"/>
      <c r="H329" s="1"/>
      <c r="I329" s="1"/>
    </row>
    <row r="330" spans="1:9" ht="9.75" customHeight="1" x14ac:dyDescent="0.2">
      <c r="A330" s="1"/>
      <c r="B330" s="1"/>
      <c r="C330" s="1"/>
      <c r="D330" s="1"/>
      <c r="E330" s="1"/>
      <c r="F330" s="1"/>
      <c r="G330" s="1"/>
      <c r="H330" s="1"/>
      <c r="I330" s="1"/>
    </row>
    <row r="331" spans="1:9" ht="9.75" customHeight="1" x14ac:dyDescent="0.2">
      <c r="A331" s="1"/>
      <c r="B331" s="1"/>
      <c r="C331" s="1"/>
      <c r="D331" s="1"/>
      <c r="E331" s="1"/>
      <c r="F331" s="1"/>
      <c r="G331" s="1"/>
      <c r="H331" s="1"/>
      <c r="I331" s="1"/>
    </row>
    <row r="332" spans="1:9" ht="9.75" customHeight="1" x14ac:dyDescent="0.2">
      <c r="A332" s="1"/>
      <c r="B332" s="1"/>
      <c r="C332" s="1"/>
      <c r="D332" s="1"/>
      <c r="E332" s="1"/>
      <c r="F332" s="1"/>
      <c r="G332" s="1"/>
      <c r="H332" s="1"/>
      <c r="I332" s="1"/>
    </row>
    <row r="333" spans="1:9" ht="9.75" customHeight="1" x14ac:dyDescent="0.2">
      <c r="A333" s="1"/>
      <c r="B333" s="1"/>
      <c r="C333" s="1"/>
      <c r="D333" s="1"/>
      <c r="E333" s="1"/>
      <c r="F333" s="1"/>
      <c r="G333" s="1"/>
      <c r="H333" s="1"/>
      <c r="I333" s="1"/>
    </row>
    <row r="334" spans="1:9" ht="9.75" customHeight="1" x14ac:dyDescent="0.2">
      <c r="A334" s="1"/>
      <c r="B334" s="1"/>
      <c r="C334" s="1"/>
      <c r="D334" s="1"/>
      <c r="E334" s="1"/>
      <c r="F334" s="1"/>
      <c r="G334" s="1"/>
      <c r="H334" s="1"/>
      <c r="I334" s="1"/>
    </row>
    <row r="335" spans="1:9" ht="9.75" customHeight="1" x14ac:dyDescent="0.2">
      <c r="A335" s="1"/>
      <c r="B335" s="1"/>
      <c r="C335" s="1"/>
      <c r="D335" s="1"/>
      <c r="E335" s="1"/>
      <c r="F335" s="1"/>
      <c r="G335" s="1"/>
      <c r="H335" s="1"/>
      <c r="I335" s="1"/>
    </row>
    <row r="336" spans="1:9" ht="9.75" customHeight="1" x14ac:dyDescent="0.2">
      <c r="A336" s="1"/>
      <c r="B336" s="1"/>
      <c r="C336" s="1"/>
      <c r="D336" s="1"/>
      <c r="E336" s="1"/>
      <c r="F336" s="1"/>
      <c r="G336" s="1"/>
      <c r="H336" s="1"/>
      <c r="I336" s="1"/>
    </row>
    <row r="337" spans="1:9" ht="9.75" customHeight="1" x14ac:dyDescent="0.2">
      <c r="A337" s="1"/>
      <c r="B337" s="1"/>
      <c r="C337" s="1"/>
      <c r="D337" s="1"/>
      <c r="E337" s="1"/>
      <c r="F337" s="1"/>
      <c r="G337" s="1"/>
      <c r="H337" s="1"/>
      <c r="I337" s="1"/>
    </row>
    <row r="338" spans="1:9" ht="9.75" customHeight="1" x14ac:dyDescent="0.2">
      <c r="A338" s="1"/>
      <c r="B338" s="1"/>
      <c r="C338" s="1"/>
      <c r="D338" s="1"/>
      <c r="E338" s="1"/>
      <c r="F338" s="1"/>
      <c r="G338" s="1"/>
      <c r="H338" s="1"/>
      <c r="I338" s="1"/>
    </row>
    <row r="339" spans="1:9" ht="9.75" customHeight="1" x14ac:dyDescent="0.2">
      <c r="A339" s="1"/>
      <c r="B339" s="1"/>
      <c r="C339" s="1"/>
      <c r="D339" s="1"/>
      <c r="E339" s="1"/>
      <c r="F339" s="1"/>
      <c r="G339" s="1"/>
      <c r="H339" s="1"/>
      <c r="I339" s="1"/>
    </row>
    <row r="340" spans="1:9" ht="9.75" customHeight="1" x14ac:dyDescent="0.2">
      <c r="A340" s="1"/>
      <c r="B340" s="1"/>
      <c r="C340" s="1"/>
      <c r="D340" s="1"/>
      <c r="E340" s="1"/>
      <c r="F340" s="1"/>
      <c r="G340" s="1"/>
      <c r="H340" s="1"/>
      <c r="I340" s="1"/>
    </row>
    <row r="341" spans="1:9" ht="9.75" customHeight="1" x14ac:dyDescent="0.2">
      <c r="A341" s="1"/>
      <c r="B341" s="1"/>
      <c r="C341" s="1"/>
      <c r="D341" s="1"/>
      <c r="E341" s="1"/>
      <c r="F341" s="1"/>
      <c r="G341" s="1"/>
      <c r="H341" s="1"/>
      <c r="I341" s="1"/>
    </row>
    <row r="342" spans="1:9" ht="9.75" customHeight="1" x14ac:dyDescent="0.2">
      <c r="A342" s="1"/>
      <c r="B342" s="1"/>
      <c r="C342" s="1"/>
      <c r="D342" s="1"/>
      <c r="E342" s="1"/>
      <c r="F342" s="1"/>
      <c r="G342" s="1"/>
      <c r="H342" s="1"/>
      <c r="I342" s="1"/>
    </row>
    <row r="343" spans="1:9" ht="9.75" customHeight="1" x14ac:dyDescent="0.2">
      <c r="A343" s="1"/>
      <c r="B343" s="1"/>
      <c r="C343" s="1"/>
      <c r="D343" s="1"/>
      <c r="E343" s="1"/>
      <c r="F343" s="1"/>
      <c r="G343" s="1"/>
      <c r="H343" s="1"/>
      <c r="I343" s="1"/>
    </row>
    <row r="344" spans="1:9" ht="9.75" customHeight="1" x14ac:dyDescent="0.2">
      <c r="A344" s="1"/>
      <c r="B344" s="1"/>
      <c r="C344" s="1"/>
      <c r="D344" s="1"/>
      <c r="E344" s="1"/>
      <c r="F344" s="1"/>
      <c r="G344" s="1"/>
      <c r="H344" s="1"/>
      <c r="I344" s="1"/>
    </row>
    <row r="345" spans="1:9" ht="9.75" customHeight="1" x14ac:dyDescent="0.2">
      <c r="A345" s="1"/>
      <c r="B345" s="1"/>
      <c r="C345" s="1"/>
      <c r="D345" s="1"/>
      <c r="E345" s="1"/>
      <c r="F345" s="1"/>
      <c r="G345" s="1"/>
      <c r="H345" s="1"/>
      <c r="I345" s="1"/>
    </row>
    <row r="346" spans="1:9" ht="9.75" customHeight="1" x14ac:dyDescent="0.2">
      <c r="A346" s="1"/>
      <c r="B346" s="1"/>
      <c r="C346" s="1"/>
      <c r="D346" s="1"/>
      <c r="E346" s="1"/>
      <c r="F346" s="1"/>
      <c r="G346" s="1"/>
      <c r="H346" s="1"/>
      <c r="I346" s="1"/>
    </row>
    <row r="347" spans="1:9" ht="9.75" customHeight="1" x14ac:dyDescent="0.2">
      <c r="A347" s="1"/>
      <c r="B347" s="1"/>
      <c r="C347" s="1"/>
      <c r="D347" s="1"/>
      <c r="E347" s="1"/>
      <c r="F347" s="1"/>
      <c r="G347" s="1"/>
      <c r="H347" s="1"/>
      <c r="I347" s="1"/>
    </row>
    <row r="348" spans="1:9" ht="9.75" customHeight="1" x14ac:dyDescent="0.2">
      <c r="A348" s="1"/>
      <c r="B348" s="1"/>
      <c r="C348" s="1"/>
      <c r="D348" s="1"/>
      <c r="E348" s="1"/>
      <c r="F348" s="1"/>
      <c r="G348" s="1"/>
      <c r="H348" s="1"/>
      <c r="I348" s="1"/>
    </row>
    <row r="349" spans="1:9" ht="9.75" customHeight="1" x14ac:dyDescent="0.2">
      <c r="A349" s="1"/>
      <c r="B349" s="1"/>
      <c r="C349" s="1"/>
      <c r="D349" s="1"/>
      <c r="E349" s="1"/>
      <c r="F349" s="1"/>
      <c r="G349" s="1"/>
      <c r="H349" s="1"/>
      <c r="I349" s="1"/>
    </row>
    <row r="350" spans="1:9" ht="9.75" customHeight="1" x14ac:dyDescent="0.2">
      <c r="A350" s="1"/>
      <c r="B350" s="1"/>
      <c r="C350" s="1"/>
      <c r="D350" s="1"/>
      <c r="E350" s="1"/>
      <c r="F350" s="1"/>
      <c r="G350" s="1"/>
      <c r="H350" s="1"/>
      <c r="I350" s="1"/>
    </row>
    <row r="351" spans="1:9" ht="9.75" customHeight="1" x14ac:dyDescent="0.2">
      <c r="A351" s="1"/>
      <c r="B351" s="1"/>
      <c r="C351" s="1"/>
      <c r="D351" s="1"/>
      <c r="E351" s="1"/>
      <c r="F351" s="1"/>
      <c r="G351" s="1"/>
      <c r="H351" s="1"/>
      <c r="I351" s="1"/>
    </row>
    <row r="352" spans="1:9" ht="9.75" customHeight="1" x14ac:dyDescent="0.2">
      <c r="A352" s="1"/>
      <c r="B352" s="1"/>
      <c r="C352" s="1"/>
      <c r="D352" s="1"/>
      <c r="E352" s="1"/>
      <c r="F352" s="1"/>
      <c r="G352" s="1"/>
      <c r="H352" s="1"/>
      <c r="I352" s="1"/>
    </row>
    <row r="353" spans="1:9" ht="9.75" customHeight="1" x14ac:dyDescent="0.2">
      <c r="A353" s="1"/>
      <c r="B353" s="1"/>
      <c r="C353" s="1"/>
      <c r="D353" s="1"/>
      <c r="E353" s="1"/>
      <c r="F353" s="1"/>
      <c r="G353" s="1"/>
      <c r="H353" s="1"/>
      <c r="I353" s="1"/>
    </row>
    <row r="354" spans="1:9" ht="9.75" customHeight="1" x14ac:dyDescent="0.2">
      <c r="A354" s="1"/>
      <c r="B354" s="1"/>
      <c r="C354" s="1"/>
      <c r="D354" s="1"/>
      <c r="E354" s="1"/>
      <c r="F354" s="1"/>
      <c r="G354" s="1"/>
      <c r="H354" s="1"/>
      <c r="I354" s="1"/>
    </row>
    <row r="355" spans="1:9" ht="9.75" customHeight="1" x14ac:dyDescent="0.2">
      <c r="A355" s="1"/>
      <c r="B355" s="1"/>
      <c r="C355" s="1"/>
      <c r="D355" s="1"/>
      <c r="E355" s="1"/>
      <c r="F355" s="1"/>
      <c r="G355" s="1"/>
      <c r="H355" s="1"/>
      <c r="I355" s="1"/>
    </row>
    <row r="356" spans="1:9" ht="9.75" customHeight="1" x14ac:dyDescent="0.2">
      <c r="A356" s="1"/>
      <c r="B356" s="1"/>
      <c r="C356" s="1"/>
      <c r="D356" s="1"/>
      <c r="E356" s="1"/>
      <c r="F356" s="1"/>
      <c r="G356" s="1"/>
      <c r="H356" s="1"/>
      <c r="I356" s="1"/>
    </row>
    <row r="357" spans="1:9" ht="9.75" customHeight="1" x14ac:dyDescent="0.2">
      <c r="A357" s="1"/>
      <c r="B357" s="1"/>
      <c r="C357" s="1"/>
      <c r="D357" s="1"/>
      <c r="E357" s="1"/>
      <c r="F357" s="1"/>
      <c r="G357" s="1"/>
      <c r="H357" s="1"/>
      <c r="I357" s="1"/>
    </row>
    <row r="358" spans="1:9" ht="9.75" customHeight="1" x14ac:dyDescent="0.2">
      <c r="A358" s="1"/>
      <c r="B358" s="1"/>
      <c r="C358" s="1"/>
      <c r="D358" s="1"/>
      <c r="E358" s="1"/>
      <c r="F358" s="1"/>
      <c r="G358" s="1"/>
      <c r="H358" s="1"/>
      <c r="I358" s="1"/>
    </row>
    <row r="359" spans="1:9" ht="9.75" customHeight="1" x14ac:dyDescent="0.2">
      <c r="A359" s="1"/>
      <c r="B359" s="1"/>
      <c r="C359" s="1"/>
      <c r="D359" s="1"/>
      <c r="E359" s="1"/>
      <c r="F359" s="1"/>
      <c r="G359" s="1"/>
      <c r="H359" s="1"/>
      <c r="I359" s="1"/>
    </row>
    <row r="360" spans="1:9" ht="9.75" customHeight="1" x14ac:dyDescent="0.2">
      <c r="A360" s="1"/>
      <c r="B360" s="1"/>
      <c r="C360" s="1"/>
      <c r="D360" s="1"/>
      <c r="E360" s="1"/>
      <c r="F360" s="1"/>
      <c r="G360" s="1"/>
      <c r="H360" s="1"/>
      <c r="I360" s="1"/>
    </row>
    <row r="361" spans="1:9" ht="9.75" customHeight="1" x14ac:dyDescent="0.2">
      <c r="A361" s="1"/>
      <c r="B361" s="1"/>
      <c r="C361" s="1"/>
      <c r="D361" s="1"/>
      <c r="E361" s="1"/>
      <c r="F361" s="1"/>
      <c r="G361" s="1"/>
      <c r="H361" s="1"/>
      <c r="I361" s="1"/>
    </row>
    <row r="362" spans="1:9" ht="9.75" customHeight="1" x14ac:dyDescent="0.2">
      <c r="A362" s="1"/>
      <c r="B362" s="1"/>
      <c r="C362" s="1"/>
      <c r="D362" s="1"/>
      <c r="E362" s="1"/>
      <c r="F362" s="1"/>
      <c r="G362" s="1"/>
      <c r="H362" s="1"/>
      <c r="I362" s="1"/>
    </row>
    <row r="363" spans="1:9" ht="9.75" customHeight="1" x14ac:dyDescent="0.2">
      <c r="A363" s="1"/>
      <c r="B363" s="1"/>
      <c r="C363" s="1"/>
      <c r="D363" s="1"/>
      <c r="E363" s="1"/>
      <c r="F363" s="1"/>
      <c r="G363" s="1"/>
      <c r="H363" s="1"/>
      <c r="I363" s="1"/>
    </row>
    <row r="364" spans="1:9" ht="9.75" customHeight="1" x14ac:dyDescent="0.2">
      <c r="A364" s="1"/>
      <c r="B364" s="1"/>
      <c r="C364" s="1"/>
      <c r="D364" s="1"/>
      <c r="E364" s="1"/>
      <c r="F364" s="1"/>
      <c r="G364" s="1"/>
      <c r="H364" s="1"/>
      <c r="I364" s="1"/>
    </row>
    <row r="365" spans="1:9" ht="9.75" customHeight="1" x14ac:dyDescent="0.2">
      <c r="A365" s="1"/>
      <c r="B365" s="1"/>
      <c r="C365" s="1"/>
      <c r="D365" s="1"/>
      <c r="E365" s="1"/>
      <c r="F365" s="1"/>
      <c r="G365" s="1"/>
      <c r="H365" s="1"/>
      <c r="I365" s="1"/>
    </row>
    <row r="366" spans="1:9" ht="9.75" customHeight="1" x14ac:dyDescent="0.2">
      <c r="A366" s="1"/>
      <c r="B366" s="1"/>
      <c r="C366" s="1"/>
      <c r="D366" s="1"/>
      <c r="E366" s="1"/>
      <c r="F366" s="1"/>
      <c r="G366" s="1"/>
      <c r="H366" s="1"/>
      <c r="I366" s="1"/>
    </row>
    <row r="367" spans="1:9" ht="9.75" customHeight="1" x14ac:dyDescent="0.2">
      <c r="A367" s="1"/>
      <c r="B367" s="1"/>
      <c r="C367" s="1"/>
      <c r="D367" s="1"/>
      <c r="E367" s="1"/>
      <c r="F367" s="1"/>
      <c r="G367" s="1"/>
      <c r="H367" s="1"/>
      <c r="I367" s="1"/>
    </row>
    <row r="368" spans="1:9" ht="9.75" customHeight="1" x14ac:dyDescent="0.2">
      <c r="A368" s="1"/>
      <c r="B368" s="1"/>
      <c r="C368" s="1"/>
      <c r="D368" s="1"/>
      <c r="E368" s="1"/>
      <c r="F368" s="1"/>
      <c r="G368" s="1"/>
      <c r="H368" s="1"/>
      <c r="I368" s="1"/>
    </row>
    <row r="369" spans="1:9" ht="9.75" customHeight="1" x14ac:dyDescent="0.2">
      <c r="A369" s="1"/>
      <c r="B369" s="1"/>
      <c r="C369" s="1"/>
      <c r="D369" s="1"/>
      <c r="E369" s="1"/>
      <c r="F369" s="1"/>
      <c r="G369" s="1"/>
      <c r="H369" s="1"/>
      <c r="I369" s="1"/>
    </row>
    <row r="370" spans="1:9" ht="9.75" customHeight="1" x14ac:dyDescent="0.2">
      <c r="A370" s="1"/>
      <c r="B370" s="1"/>
      <c r="C370" s="1"/>
      <c r="D370" s="1"/>
      <c r="E370" s="1"/>
      <c r="F370" s="1"/>
      <c r="G370" s="1"/>
      <c r="H370" s="1"/>
      <c r="I370" s="1"/>
    </row>
    <row r="371" spans="1:9" ht="9.75" customHeight="1" x14ac:dyDescent="0.2">
      <c r="A371" s="1"/>
      <c r="B371" s="1"/>
      <c r="C371" s="1"/>
      <c r="D371" s="1"/>
      <c r="E371" s="1"/>
      <c r="F371" s="1"/>
      <c r="G371" s="1"/>
      <c r="H371" s="1"/>
      <c r="I371" s="1"/>
    </row>
    <row r="372" spans="1:9" ht="9.75" customHeight="1" x14ac:dyDescent="0.2">
      <c r="A372" s="1"/>
      <c r="B372" s="1"/>
      <c r="C372" s="1"/>
      <c r="D372" s="1"/>
      <c r="E372" s="1"/>
      <c r="F372" s="1"/>
      <c r="G372" s="1"/>
      <c r="H372" s="1"/>
      <c r="I372" s="1"/>
    </row>
    <row r="373" spans="1:9" ht="9.75" customHeight="1" x14ac:dyDescent="0.2">
      <c r="A373" s="1"/>
      <c r="B373" s="1"/>
      <c r="C373" s="1"/>
      <c r="D373" s="1"/>
      <c r="E373" s="1"/>
      <c r="F373" s="1"/>
      <c r="G373" s="1"/>
      <c r="H373" s="1"/>
      <c r="I373" s="1"/>
    </row>
    <row r="374" spans="1:9" ht="9.75" customHeight="1" x14ac:dyDescent="0.2">
      <c r="A374" s="1"/>
      <c r="B374" s="1"/>
      <c r="C374" s="1"/>
      <c r="D374" s="1"/>
      <c r="E374" s="1"/>
      <c r="F374" s="1"/>
      <c r="G374" s="1"/>
      <c r="H374" s="1"/>
      <c r="I374" s="1"/>
    </row>
    <row r="375" spans="1:9" ht="9.75" customHeight="1" x14ac:dyDescent="0.2">
      <c r="A375" s="1"/>
      <c r="B375" s="1"/>
      <c r="C375" s="1"/>
      <c r="D375" s="1"/>
      <c r="E375" s="1"/>
      <c r="F375" s="1"/>
      <c r="G375" s="1"/>
      <c r="H375" s="1"/>
      <c r="I375" s="1"/>
    </row>
    <row r="376" spans="1:9" ht="9.75" customHeight="1" x14ac:dyDescent="0.2">
      <c r="A376" s="1"/>
      <c r="B376" s="1"/>
      <c r="C376" s="1"/>
      <c r="D376" s="1"/>
      <c r="E376" s="1"/>
      <c r="F376" s="1"/>
      <c r="G376" s="1"/>
      <c r="H376" s="1"/>
      <c r="I376" s="1"/>
    </row>
    <row r="377" spans="1:9" ht="9.75" customHeight="1" x14ac:dyDescent="0.2">
      <c r="A377" s="1"/>
      <c r="B377" s="1"/>
      <c r="C377" s="1"/>
      <c r="D377" s="1"/>
      <c r="E377" s="1"/>
      <c r="F377" s="1"/>
      <c r="G377" s="1"/>
      <c r="H377" s="1"/>
      <c r="I377" s="1"/>
    </row>
    <row r="378" spans="1:9" ht="9.75" customHeight="1" x14ac:dyDescent="0.2">
      <c r="A378" s="1"/>
      <c r="B378" s="1"/>
      <c r="C378" s="1"/>
      <c r="D378" s="1"/>
      <c r="E378" s="1"/>
      <c r="F378" s="1"/>
      <c r="G378" s="1"/>
      <c r="H378" s="1"/>
      <c r="I378" s="1"/>
    </row>
    <row r="379" spans="1:9" ht="9.75" customHeight="1" x14ac:dyDescent="0.2">
      <c r="A379" s="1"/>
      <c r="B379" s="1"/>
      <c r="C379" s="1"/>
      <c r="D379" s="1"/>
      <c r="E379" s="1"/>
      <c r="F379" s="1"/>
      <c r="G379" s="1"/>
      <c r="H379" s="1"/>
      <c r="I379" s="1"/>
    </row>
    <row r="380" spans="1:9" ht="9.75" customHeight="1" x14ac:dyDescent="0.2">
      <c r="A380" s="1"/>
      <c r="B380" s="1"/>
      <c r="C380" s="1"/>
      <c r="D380" s="1"/>
      <c r="E380" s="1"/>
      <c r="F380" s="1"/>
      <c r="G380" s="1"/>
      <c r="H380" s="1"/>
      <c r="I380" s="1"/>
    </row>
    <row r="381" spans="1:9" ht="9.75" customHeight="1" x14ac:dyDescent="0.2">
      <c r="A381" s="1"/>
      <c r="B381" s="1"/>
      <c r="C381" s="1"/>
      <c r="D381" s="1"/>
      <c r="E381" s="1"/>
      <c r="F381" s="1"/>
      <c r="G381" s="1"/>
      <c r="H381" s="1"/>
      <c r="I381" s="1"/>
    </row>
    <row r="382" spans="1:9" ht="9.75" customHeight="1" x14ac:dyDescent="0.2">
      <c r="A382" s="1"/>
      <c r="B382" s="1"/>
      <c r="C382" s="1"/>
      <c r="D382" s="1"/>
      <c r="E382" s="1"/>
      <c r="F382" s="1"/>
      <c r="G382" s="1"/>
      <c r="H382" s="1"/>
      <c r="I382" s="1"/>
    </row>
    <row r="383" spans="1:9" ht="9.75" customHeight="1" x14ac:dyDescent="0.2">
      <c r="A383" s="1"/>
      <c r="B383" s="1"/>
      <c r="C383" s="1"/>
      <c r="D383" s="1"/>
      <c r="E383" s="1"/>
      <c r="F383" s="1"/>
      <c r="G383" s="1"/>
      <c r="H383" s="1"/>
      <c r="I383" s="1"/>
    </row>
    <row r="384" spans="1:9" ht="9.75" customHeight="1" x14ac:dyDescent="0.2">
      <c r="A384" s="1"/>
      <c r="B384" s="1"/>
      <c r="C384" s="1"/>
      <c r="D384" s="1"/>
      <c r="E384" s="1"/>
      <c r="F384" s="1"/>
      <c r="G384" s="1"/>
      <c r="H384" s="1"/>
      <c r="I384" s="1"/>
    </row>
    <row r="385" spans="1:9" ht="9.75" customHeight="1" x14ac:dyDescent="0.2">
      <c r="A385" s="1"/>
      <c r="B385" s="1"/>
      <c r="C385" s="1"/>
      <c r="D385" s="1"/>
      <c r="E385" s="1"/>
      <c r="F385" s="1"/>
      <c r="G385" s="1"/>
      <c r="H385" s="1"/>
      <c r="I385" s="1"/>
    </row>
    <row r="386" spans="1:9" ht="9.75" customHeight="1" x14ac:dyDescent="0.2">
      <c r="A386" s="1"/>
      <c r="B386" s="1"/>
      <c r="C386" s="1"/>
      <c r="D386" s="1"/>
      <c r="E386" s="1"/>
      <c r="F386" s="1"/>
      <c r="G386" s="1"/>
      <c r="H386" s="1"/>
      <c r="I386" s="1"/>
    </row>
    <row r="387" spans="1:9" ht="9.75" customHeight="1" x14ac:dyDescent="0.2">
      <c r="A387" s="1"/>
      <c r="B387" s="1"/>
      <c r="C387" s="1"/>
      <c r="D387" s="1"/>
      <c r="E387" s="1"/>
      <c r="F387" s="1"/>
      <c r="G387" s="1"/>
      <c r="H387" s="1"/>
      <c r="I387" s="1"/>
    </row>
    <row r="388" spans="1:9" ht="9.75" customHeight="1" x14ac:dyDescent="0.2">
      <c r="A388" s="1"/>
      <c r="B388" s="1"/>
      <c r="C388" s="1"/>
      <c r="D388" s="1"/>
      <c r="E388" s="1"/>
      <c r="F388" s="1"/>
      <c r="G388" s="1"/>
      <c r="H388" s="1"/>
      <c r="I388" s="1"/>
    </row>
    <row r="389" spans="1:9" ht="9.75" customHeight="1" x14ac:dyDescent="0.2">
      <c r="A389" s="1"/>
      <c r="B389" s="1"/>
      <c r="C389" s="1"/>
      <c r="D389" s="1"/>
      <c r="E389" s="1"/>
      <c r="F389" s="1"/>
      <c r="G389" s="1"/>
      <c r="H389" s="1"/>
      <c r="I389" s="1"/>
    </row>
    <row r="390" spans="1:9" ht="9.75" customHeight="1" x14ac:dyDescent="0.2">
      <c r="A390" s="1"/>
      <c r="B390" s="1"/>
      <c r="C390" s="1"/>
      <c r="D390" s="1"/>
      <c r="E390" s="1"/>
      <c r="F390" s="1"/>
      <c r="G390" s="1"/>
      <c r="H390" s="1"/>
      <c r="I390" s="1"/>
    </row>
    <row r="391" spans="1:9" ht="9.75" customHeight="1" x14ac:dyDescent="0.2">
      <c r="A391" s="1"/>
      <c r="B391" s="1"/>
      <c r="C391" s="1"/>
      <c r="D391" s="1"/>
      <c r="E391" s="1"/>
      <c r="F391" s="1"/>
      <c r="G391" s="1"/>
      <c r="H391" s="1"/>
      <c r="I391" s="1"/>
    </row>
    <row r="392" spans="1:9" ht="9.75" customHeight="1" x14ac:dyDescent="0.2">
      <c r="A392" s="1"/>
      <c r="B392" s="1"/>
      <c r="C392" s="1"/>
      <c r="D392" s="1"/>
      <c r="E392" s="1"/>
      <c r="F392" s="1"/>
      <c r="G392" s="1"/>
      <c r="H392" s="1"/>
      <c r="I392" s="1"/>
    </row>
    <row r="393" spans="1:9" ht="9.75" customHeight="1" x14ac:dyDescent="0.2">
      <c r="A393" s="1"/>
      <c r="B393" s="1"/>
      <c r="C393" s="1"/>
      <c r="D393" s="1"/>
      <c r="E393" s="1"/>
      <c r="F393" s="1"/>
      <c r="G393" s="1"/>
      <c r="H393" s="1"/>
      <c r="I393" s="1"/>
    </row>
    <row r="394" spans="1:9" ht="9.75" customHeight="1" x14ac:dyDescent="0.2">
      <c r="A394" s="1"/>
      <c r="B394" s="1"/>
      <c r="C394" s="1"/>
      <c r="D394" s="1"/>
      <c r="E394" s="1"/>
      <c r="F394" s="1"/>
      <c r="G394" s="1"/>
      <c r="H394" s="1"/>
      <c r="I394" s="1"/>
    </row>
    <row r="395" spans="1:9" ht="9.75" customHeight="1" x14ac:dyDescent="0.2">
      <c r="A395" s="1"/>
      <c r="B395" s="1"/>
      <c r="C395" s="1"/>
      <c r="D395" s="1"/>
      <c r="E395" s="1"/>
      <c r="F395" s="1"/>
      <c r="G395" s="1"/>
      <c r="H395" s="1"/>
      <c r="I395" s="1"/>
    </row>
    <row r="396" spans="1:9" ht="9.75" customHeight="1" x14ac:dyDescent="0.2">
      <c r="A396" s="1"/>
      <c r="B396" s="1"/>
      <c r="C396" s="1"/>
      <c r="D396" s="1"/>
      <c r="E396" s="1"/>
      <c r="F396" s="1"/>
      <c r="G396" s="1"/>
      <c r="H396" s="1"/>
      <c r="I396" s="1"/>
    </row>
    <row r="397" spans="1:9" ht="9.75" customHeight="1" x14ac:dyDescent="0.2">
      <c r="A397" s="1"/>
      <c r="B397" s="1"/>
      <c r="C397" s="1"/>
      <c r="D397" s="1"/>
      <c r="E397" s="1"/>
      <c r="F397" s="1"/>
      <c r="G397" s="1"/>
      <c r="H397" s="1"/>
      <c r="I397" s="1"/>
    </row>
    <row r="398" spans="1:9" ht="9.75" customHeight="1" x14ac:dyDescent="0.2">
      <c r="A398" s="1"/>
      <c r="B398" s="1"/>
      <c r="C398" s="1"/>
      <c r="D398" s="1"/>
      <c r="E398" s="1"/>
      <c r="F398" s="1"/>
      <c r="G398" s="1"/>
      <c r="H398" s="1"/>
      <c r="I398" s="1"/>
    </row>
    <row r="399" spans="1:9" ht="9.75" customHeight="1" x14ac:dyDescent="0.2">
      <c r="A399" s="1"/>
      <c r="B399" s="1"/>
      <c r="C399" s="1"/>
      <c r="D399" s="1"/>
      <c r="E399" s="1"/>
      <c r="F399" s="1"/>
      <c r="G399" s="1"/>
      <c r="H399" s="1"/>
      <c r="I399" s="1"/>
    </row>
    <row r="400" spans="1:9" ht="9.75" customHeight="1" x14ac:dyDescent="0.2">
      <c r="A400" s="1"/>
      <c r="B400" s="1"/>
      <c r="C400" s="1"/>
      <c r="D400" s="1"/>
      <c r="E400" s="1"/>
      <c r="F400" s="1"/>
      <c r="G400" s="1"/>
      <c r="H400" s="1"/>
      <c r="I400" s="1"/>
    </row>
    <row r="401" spans="1:9" ht="9.75" customHeight="1" x14ac:dyDescent="0.2">
      <c r="A401" s="1"/>
      <c r="B401" s="1"/>
      <c r="C401" s="1"/>
      <c r="D401" s="1"/>
      <c r="E401" s="1"/>
      <c r="F401" s="1"/>
      <c r="G401" s="1"/>
      <c r="H401" s="1"/>
      <c r="I401" s="1"/>
    </row>
    <row r="402" spans="1:9" ht="9.75" customHeight="1" x14ac:dyDescent="0.2">
      <c r="A402" s="1"/>
      <c r="B402" s="1"/>
      <c r="C402" s="1"/>
      <c r="D402" s="1"/>
      <c r="E402" s="1"/>
      <c r="F402" s="1"/>
      <c r="G402" s="1"/>
      <c r="H402" s="1"/>
      <c r="I402" s="1"/>
    </row>
    <row r="403" spans="1:9" ht="9.75" customHeight="1" x14ac:dyDescent="0.2">
      <c r="A403" s="1"/>
      <c r="B403" s="1"/>
      <c r="C403" s="1"/>
      <c r="D403" s="1"/>
      <c r="E403" s="1"/>
      <c r="F403" s="1"/>
      <c r="G403" s="1"/>
      <c r="H403" s="1"/>
      <c r="I403" s="1"/>
    </row>
    <row r="404" spans="1:9" ht="9.75" customHeight="1" x14ac:dyDescent="0.2">
      <c r="A404" s="1"/>
      <c r="B404" s="1"/>
      <c r="C404" s="1"/>
      <c r="D404" s="1"/>
      <c r="E404" s="1"/>
      <c r="F404" s="1"/>
      <c r="G404" s="1"/>
      <c r="H404" s="1"/>
      <c r="I404" s="1"/>
    </row>
    <row r="405" spans="1:9" ht="9.75" customHeight="1" x14ac:dyDescent="0.2">
      <c r="A405" s="1"/>
      <c r="B405" s="1"/>
      <c r="C405" s="1"/>
      <c r="D405" s="1"/>
      <c r="E405" s="1"/>
      <c r="F405" s="1"/>
      <c r="G405" s="1"/>
      <c r="H405" s="1"/>
      <c r="I405" s="1"/>
    </row>
    <row r="406" spans="1:9" ht="9.75" customHeight="1" x14ac:dyDescent="0.2">
      <c r="A406" s="1"/>
      <c r="B406" s="1"/>
      <c r="C406" s="1"/>
      <c r="D406" s="1"/>
      <c r="E406" s="1"/>
      <c r="F406" s="1"/>
      <c r="G406" s="1"/>
      <c r="H406" s="1"/>
      <c r="I406" s="1"/>
    </row>
    <row r="407" spans="1:9" ht="9.75" customHeight="1" x14ac:dyDescent="0.2">
      <c r="A407" s="1"/>
      <c r="B407" s="1"/>
      <c r="C407" s="1"/>
      <c r="D407" s="1"/>
      <c r="E407" s="1"/>
      <c r="F407" s="1"/>
      <c r="G407" s="1"/>
      <c r="H407" s="1"/>
      <c r="I407" s="1"/>
    </row>
    <row r="408" spans="1:9" ht="9.75" customHeight="1" x14ac:dyDescent="0.2">
      <c r="A408" s="1"/>
      <c r="B408" s="1"/>
      <c r="C408" s="1"/>
      <c r="D408" s="1"/>
      <c r="E408" s="1"/>
      <c r="F408" s="1"/>
      <c r="G408" s="1"/>
      <c r="H408" s="1"/>
      <c r="I408" s="1"/>
    </row>
    <row r="409" spans="1:9" ht="9.75" customHeight="1" x14ac:dyDescent="0.2">
      <c r="A409" s="1"/>
      <c r="B409" s="1"/>
      <c r="C409" s="1"/>
      <c r="D409" s="1"/>
      <c r="E409" s="1"/>
      <c r="F409" s="1"/>
      <c r="G409" s="1"/>
      <c r="H409" s="1"/>
      <c r="I409" s="1"/>
    </row>
    <row r="410" spans="1:9" ht="9.75" customHeight="1" x14ac:dyDescent="0.2">
      <c r="A410" s="1"/>
      <c r="B410" s="1"/>
      <c r="C410" s="1"/>
      <c r="D410" s="1"/>
      <c r="E410" s="1"/>
      <c r="F410" s="1"/>
      <c r="G410" s="1"/>
      <c r="H410" s="1"/>
      <c r="I410" s="1"/>
    </row>
    <row r="411" spans="1:9" ht="9.75" customHeight="1" x14ac:dyDescent="0.2">
      <c r="A411" s="1"/>
      <c r="B411" s="1"/>
      <c r="C411" s="1"/>
      <c r="D411" s="1"/>
      <c r="E411" s="1"/>
      <c r="F411" s="1"/>
      <c r="G411" s="1"/>
      <c r="H411" s="1"/>
      <c r="I411" s="1"/>
    </row>
    <row r="412" spans="1:9" ht="9.75" customHeight="1" x14ac:dyDescent="0.2">
      <c r="A412" s="1"/>
      <c r="B412" s="1"/>
      <c r="C412" s="1"/>
      <c r="D412" s="1"/>
      <c r="E412" s="1"/>
      <c r="F412" s="1"/>
      <c r="G412" s="1"/>
      <c r="H412" s="1"/>
      <c r="I412" s="1"/>
    </row>
    <row r="413" spans="1:9" ht="9.75" customHeight="1" x14ac:dyDescent="0.2">
      <c r="A413" s="1"/>
      <c r="B413" s="1"/>
      <c r="C413" s="1"/>
      <c r="D413" s="1"/>
      <c r="E413" s="1"/>
      <c r="F413" s="1"/>
      <c r="G413" s="1"/>
      <c r="H413" s="1"/>
      <c r="I413" s="1"/>
    </row>
    <row r="414" spans="1:9" ht="9.75" customHeight="1" x14ac:dyDescent="0.2">
      <c r="A414" s="1"/>
      <c r="B414" s="1"/>
      <c r="C414" s="1"/>
      <c r="D414" s="1"/>
      <c r="E414" s="1"/>
      <c r="F414" s="1"/>
      <c r="G414" s="1"/>
      <c r="H414" s="1"/>
      <c r="I414" s="1"/>
    </row>
    <row r="415" spans="1:9" ht="9.75" customHeight="1" x14ac:dyDescent="0.2">
      <c r="A415" s="1"/>
      <c r="B415" s="1"/>
      <c r="C415" s="1"/>
      <c r="D415" s="1"/>
      <c r="E415" s="1"/>
      <c r="F415" s="1"/>
      <c r="G415" s="1"/>
      <c r="H415" s="1"/>
      <c r="I415" s="1"/>
    </row>
    <row r="416" spans="1:9" ht="9.75" customHeight="1" x14ac:dyDescent="0.2">
      <c r="A416" s="1"/>
      <c r="B416" s="1"/>
      <c r="C416" s="1"/>
      <c r="D416" s="1"/>
      <c r="E416" s="1"/>
      <c r="F416" s="1"/>
      <c r="G416" s="1"/>
      <c r="H416" s="1"/>
      <c r="I416" s="1"/>
    </row>
    <row r="417" spans="1:9" ht="9.75" customHeight="1" x14ac:dyDescent="0.2">
      <c r="A417" s="1"/>
      <c r="B417" s="1"/>
      <c r="C417" s="1"/>
      <c r="D417" s="1"/>
      <c r="E417" s="1"/>
      <c r="F417" s="1"/>
      <c r="G417" s="1"/>
      <c r="H417" s="1"/>
      <c r="I417" s="1"/>
    </row>
    <row r="418" spans="1:9" ht="9.75" customHeight="1" x14ac:dyDescent="0.2">
      <c r="A418" s="1"/>
      <c r="B418" s="1"/>
      <c r="C418" s="1"/>
      <c r="D418" s="1"/>
      <c r="E418" s="1"/>
      <c r="F418" s="1"/>
      <c r="G418" s="1"/>
      <c r="H418" s="1"/>
      <c r="I418" s="1"/>
    </row>
    <row r="419" spans="1:9" ht="9.75" customHeight="1" x14ac:dyDescent="0.2">
      <c r="A419" s="1"/>
      <c r="B419" s="1"/>
      <c r="C419" s="1"/>
      <c r="D419" s="1"/>
      <c r="E419" s="1"/>
      <c r="F419" s="1"/>
      <c r="G419" s="1"/>
      <c r="H419" s="1"/>
      <c r="I419" s="1"/>
    </row>
    <row r="420" spans="1:9" ht="9.75" customHeight="1" x14ac:dyDescent="0.2">
      <c r="A420" s="1"/>
      <c r="B420" s="1"/>
      <c r="C420" s="1"/>
      <c r="D420" s="1"/>
      <c r="E420" s="1"/>
      <c r="F420" s="1"/>
      <c r="G420" s="1"/>
      <c r="H420" s="1"/>
      <c r="I420" s="1"/>
    </row>
    <row r="421" spans="1:9" ht="9.75" customHeight="1" x14ac:dyDescent="0.2">
      <c r="A421" s="1"/>
      <c r="B421" s="1"/>
      <c r="C421" s="1"/>
      <c r="D421" s="1"/>
      <c r="E421" s="1"/>
      <c r="F421" s="1"/>
      <c r="G421" s="1"/>
      <c r="H421" s="1"/>
      <c r="I421" s="1"/>
    </row>
    <row r="422" spans="1:9" ht="9.75" customHeight="1" x14ac:dyDescent="0.2">
      <c r="A422" s="1"/>
      <c r="B422" s="1"/>
      <c r="C422" s="1"/>
      <c r="D422" s="1"/>
      <c r="E422" s="1"/>
      <c r="F422" s="1"/>
      <c r="G422" s="1"/>
      <c r="H422" s="1"/>
      <c r="I422" s="1"/>
    </row>
    <row r="423" spans="1:9" ht="9.75" customHeight="1" x14ac:dyDescent="0.2">
      <c r="A423" s="1"/>
      <c r="B423" s="1"/>
      <c r="C423" s="1"/>
      <c r="D423" s="1"/>
      <c r="E423" s="1"/>
      <c r="F423" s="1"/>
      <c r="G423" s="1"/>
      <c r="H423" s="1"/>
      <c r="I423" s="1"/>
    </row>
    <row r="424" spans="1:9" ht="9.75" customHeight="1" x14ac:dyDescent="0.2">
      <c r="A424" s="1"/>
      <c r="B424" s="1"/>
      <c r="C424" s="1"/>
      <c r="D424" s="1"/>
      <c r="E424" s="1"/>
      <c r="F424" s="1"/>
      <c r="G424" s="1"/>
      <c r="H424" s="1"/>
      <c r="I424" s="1"/>
    </row>
    <row r="425" spans="1:9" ht="9.75" customHeight="1" x14ac:dyDescent="0.2">
      <c r="A425" s="1"/>
      <c r="B425" s="1"/>
      <c r="C425" s="1"/>
      <c r="D425" s="1"/>
      <c r="E425" s="1"/>
      <c r="F425" s="1"/>
      <c r="G425" s="1"/>
      <c r="H425" s="1"/>
      <c r="I425" s="1"/>
    </row>
    <row r="426" spans="1:9" ht="9.75" customHeight="1" x14ac:dyDescent="0.2">
      <c r="A426" s="1"/>
      <c r="B426" s="1"/>
      <c r="C426" s="1"/>
      <c r="D426" s="1"/>
      <c r="E426" s="1"/>
      <c r="F426" s="1"/>
      <c r="G426" s="1"/>
      <c r="H426" s="1"/>
      <c r="I426" s="1"/>
    </row>
    <row r="427" spans="1:9" ht="9.75" customHeight="1" x14ac:dyDescent="0.2">
      <c r="A427" s="1"/>
      <c r="B427" s="1"/>
      <c r="C427" s="1"/>
      <c r="D427" s="1"/>
      <c r="E427" s="1"/>
      <c r="F427" s="1"/>
      <c r="G427" s="1"/>
      <c r="H427" s="1"/>
      <c r="I427" s="1"/>
    </row>
    <row r="428" spans="1:9" ht="9.75" customHeight="1" x14ac:dyDescent="0.2">
      <c r="A428" s="1"/>
      <c r="B428" s="1"/>
      <c r="C428" s="1"/>
      <c r="D428" s="1"/>
      <c r="E428" s="1"/>
      <c r="F428" s="1"/>
      <c r="G428" s="1"/>
      <c r="H428" s="1"/>
      <c r="I428" s="1"/>
    </row>
    <row r="429" spans="1:9" ht="9.75" customHeight="1" x14ac:dyDescent="0.2">
      <c r="A429" s="1"/>
      <c r="B429" s="1"/>
      <c r="C429" s="1"/>
      <c r="D429" s="1"/>
      <c r="E429" s="1"/>
      <c r="F429" s="1"/>
      <c r="G429" s="1"/>
      <c r="H429" s="1"/>
      <c r="I429" s="1"/>
    </row>
    <row r="430" spans="1:9" ht="9.75" customHeight="1" x14ac:dyDescent="0.2">
      <c r="A430" s="1"/>
      <c r="B430" s="1"/>
      <c r="C430" s="1"/>
      <c r="D430" s="1"/>
      <c r="E430" s="1"/>
      <c r="F430" s="1"/>
      <c r="G430" s="1"/>
      <c r="H430" s="1"/>
      <c r="I430" s="1"/>
    </row>
    <row r="431" spans="1:9" ht="9.75" customHeight="1" x14ac:dyDescent="0.2">
      <c r="A431" s="1"/>
      <c r="B431" s="1"/>
      <c r="C431" s="1"/>
      <c r="D431" s="1"/>
      <c r="E431" s="1"/>
      <c r="F431" s="1"/>
      <c r="G431" s="1"/>
      <c r="H431" s="1"/>
      <c r="I431" s="1"/>
    </row>
    <row r="432" spans="1:9" ht="9.75" customHeight="1" x14ac:dyDescent="0.2">
      <c r="A432" s="1"/>
      <c r="B432" s="1"/>
      <c r="C432" s="1"/>
      <c r="D432" s="1"/>
      <c r="E432" s="1"/>
      <c r="F432" s="1"/>
      <c r="G432" s="1"/>
      <c r="H432" s="1"/>
      <c r="I432" s="1"/>
    </row>
    <row r="433" spans="1:9" ht="9.75" customHeight="1" x14ac:dyDescent="0.2">
      <c r="A433" s="1"/>
      <c r="B433" s="1"/>
      <c r="C433" s="1"/>
      <c r="D433" s="1"/>
      <c r="E433" s="1"/>
      <c r="F433" s="1"/>
      <c r="G433" s="1"/>
      <c r="H433" s="1"/>
      <c r="I433" s="1"/>
    </row>
    <row r="434" spans="1:9" ht="9.75" customHeight="1" x14ac:dyDescent="0.2">
      <c r="A434" s="1"/>
      <c r="B434" s="1"/>
      <c r="C434" s="1"/>
      <c r="D434" s="1"/>
      <c r="E434" s="1"/>
      <c r="F434" s="1"/>
      <c r="G434" s="1"/>
      <c r="H434" s="1"/>
      <c r="I434" s="1"/>
    </row>
    <row r="435" spans="1:9" ht="9.75" customHeight="1" x14ac:dyDescent="0.2">
      <c r="A435" s="1"/>
      <c r="B435" s="1"/>
      <c r="C435" s="1"/>
      <c r="D435" s="1"/>
      <c r="E435" s="1"/>
      <c r="F435" s="1"/>
      <c r="G435" s="1"/>
      <c r="H435" s="1"/>
      <c r="I435" s="1"/>
    </row>
    <row r="436" spans="1:9" ht="9.75" customHeight="1" x14ac:dyDescent="0.2">
      <c r="A436" s="1"/>
      <c r="B436" s="1"/>
      <c r="C436" s="1"/>
      <c r="D436" s="1"/>
      <c r="E436" s="1"/>
      <c r="F436" s="1"/>
      <c r="G436" s="1"/>
      <c r="H436" s="1"/>
      <c r="I436" s="1"/>
    </row>
    <row r="437" spans="1:9" ht="9.75" customHeight="1" x14ac:dyDescent="0.2">
      <c r="A437" s="1"/>
      <c r="B437" s="1"/>
      <c r="C437" s="1"/>
      <c r="D437" s="1"/>
      <c r="E437" s="1"/>
      <c r="F437" s="1"/>
      <c r="G437" s="1"/>
      <c r="H437" s="1"/>
      <c r="I437" s="1"/>
    </row>
    <row r="438" spans="1:9" ht="9.75" customHeight="1" x14ac:dyDescent="0.2">
      <c r="A438" s="1"/>
      <c r="B438" s="1"/>
      <c r="C438" s="1"/>
      <c r="D438" s="1"/>
      <c r="E438" s="1"/>
      <c r="F438" s="1"/>
      <c r="G438" s="1"/>
      <c r="H438" s="1"/>
      <c r="I438" s="1"/>
    </row>
    <row r="439" spans="1:9" ht="9.75" customHeight="1" x14ac:dyDescent="0.2">
      <c r="A439" s="1"/>
      <c r="B439" s="1"/>
      <c r="C439" s="1"/>
      <c r="D439" s="1"/>
      <c r="E439" s="1"/>
      <c r="F439" s="1"/>
      <c r="G439" s="1"/>
      <c r="H439" s="1"/>
      <c r="I439" s="1"/>
    </row>
    <row r="440" spans="1:9" ht="9.75" customHeight="1" x14ac:dyDescent="0.2">
      <c r="A440" s="1"/>
      <c r="B440" s="1"/>
      <c r="C440" s="1"/>
      <c r="D440" s="1"/>
      <c r="E440" s="1"/>
      <c r="F440" s="1"/>
      <c r="G440" s="1"/>
      <c r="H440" s="1"/>
      <c r="I440" s="1"/>
    </row>
    <row r="441" spans="1:9" ht="9.75" customHeight="1" x14ac:dyDescent="0.2">
      <c r="A441" s="1"/>
      <c r="B441" s="1"/>
      <c r="C441" s="1"/>
      <c r="D441" s="1"/>
      <c r="E441" s="1"/>
      <c r="F441" s="1"/>
      <c r="G441" s="1"/>
      <c r="H441" s="1"/>
      <c r="I441" s="1"/>
    </row>
    <row r="442" spans="1:9" ht="9.75" customHeight="1" x14ac:dyDescent="0.2">
      <c r="A442" s="1"/>
      <c r="B442" s="1"/>
      <c r="C442" s="1"/>
      <c r="D442" s="1"/>
      <c r="E442" s="1"/>
      <c r="F442" s="1"/>
      <c r="G442" s="1"/>
      <c r="H442" s="1"/>
      <c r="I442" s="1"/>
    </row>
    <row r="443" spans="1:9" ht="9.75" customHeight="1" x14ac:dyDescent="0.2">
      <c r="A443" s="1"/>
      <c r="B443" s="1"/>
      <c r="C443" s="1"/>
      <c r="D443" s="1"/>
      <c r="E443" s="1"/>
      <c r="F443" s="1"/>
      <c r="G443" s="1"/>
      <c r="H443" s="1"/>
      <c r="I443" s="1"/>
    </row>
    <row r="444" spans="1:9" ht="9.75" customHeight="1" x14ac:dyDescent="0.2">
      <c r="A444" s="1"/>
      <c r="B444" s="1"/>
      <c r="C444" s="1"/>
      <c r="D444" s="1"/>
      <c r="E444" s="1"/>
      <c r="F444" s="1"/>
      <c r="G444" s="1"/>
      <c r="H444" s="1"/>
      <c r="I444" s="1"/>
    </row>
    <row r="445" spans="1:9" ht="9.75" customHeight="1" x14ac:dyDescent="0.2">
      <c r="A445" s="1"/>
      <c r="B445" s="1"/>
      <c r="C445" s="1"/>
      <c r="D445" s="1"/>
      <c r="E445" s="1"/>
      <c r="F445" s="1"/>
      <c r="G445" s="1"/>
      <c r="H445" s="1"/>
      <c r="I445" s="1"/>
    </row>
    <row r="446" spans="1:9" ht="9.75" customHeight="1" x14ac:dyDescent="0.2">
      <c r="A446" s="1"/>
      <c r="B446" s="1"/>
      <c r="C446" s="1"/>
      <c r="D446" s="1"/>
      <c r="E446" s="1"/>
      <c r="F446" s="1"/>
      <c r="G446" s="1"/>
      <c r="H446" s="1"/>
      <c r="I446" s="1"/>
    </row>
    <row r="447" spans="1:9" ht="9.75" customHeight="1" x14ac:dyDescent="0.2">
      <c r="A447" s="1"/>
      <c r="B447" s="1"/>
      <c r="C447" s="1"/>
      <c r="D447" s="1"/>
      <c r="E447" s="1"/>
      <c r="F447" s="1"/>
      <c r="G447" s="1"/>
      <c r="H447" s="1"/>
      <c r="I447" s="1"/>
    </row>
    <row r="448" spans="1:9" ht="9.75" customHeight="1" x14ac:dyDescent="0.2">
      <c r="A448" s="1"/>
      <c r="B448" s="1"/>
      <c r="C448" s="1"/>
      <c r="D448" s="1"/>
      <c r="E448" s="1"/>
      <c r="F448" s="1"/>
      <c r="G448" s="1"/>
      <c r="H448" s="1"/>
      <c r="I448" s="1"/>
    </row>
    <row r="449" spans="1:9" ht="9.75" customHeight="1" x14ac:dyDescent="0.2">
      <c r="A449" s="1"/>
      <c r="B449" s="1"/>
      <c r="C449" s="1"/>
      <c r="D449" s="1"/>
      <c r="E449" s="1"/>
      <c r="F449" s="1"/>
      <c r="G449" s="1"/>
      <c r="H449" s="1"/>
      <c r="I449" s="1"/>
    </row>
    <row r="450" spans="1:9" ht="9.75" customHeight="1" x14ac:dyDescent="0.2">
      <c r="A450" s="1"/>
      <c r="B450" s="1"/>
      <c r="C450" s="1"/>
      <c r="D450" s="1"/>
      <c r="E450" s="1"/>
      <c r="F450" s="1"/>
      <c r="G450" s="1"/>
      <c r="H450" s="1"/>
      <c r="I450" s="1"/>
    </row>
    <row r="451" spans="1:9" ht="9.75" customHeight="1" x14ac:dyDescent="0.2">
      <c r="A451" s="1"/>
      <c r="B451" s="1"/>
      <c r="C451" s="1"/>
      <c r="D451" s="1"/>
      <c r="E451" s="1"/>
      <c r="F451" s="1"/>
      <c r="G451" s="1"/>
      <c r="H451" s="1"/>
      <c r="I451" s="1"/>
    </row>
    <row r="452" spans="1:9" ht="9.75" customHeight="1" x14ac:dyDescent="0.2">
      <c r="A452" s="1"/>
      <c r="B452" s="1"/>
      <c r="C452" s="1"/>
      <c r="D452" s="1"/>
      <c r="E452" s="1"/>
      <c r="F452" s="1"/>
      <c r="G452" s="1"/>
      <c r="H452" s="1"/>
      <c r="I452" s="1"/>
    </row>
    <row r="453" spans="1:9" ht="9.75" customHeight="1" x14ac:dyDescent="0.2">
      <c r="A453" s="1"/>
      <c r="B453" s="1"/>
      <c r="C453" s="1"/>
      <c r="D453" s="1"/>
      <c r="E453" s="1"/>
      <c r="F453" s="1"/>
      <c r="G453" s="1"/>
      <c r="H453" s="1"/>
      <c r="I453" s="1"/>
    </row>
    <row r="454" spans="1:9" ht="9.75" customHeight="1" x14ac:dyDescent="0.2">
      <c r="A454" s="1"/>
      <c r="B454" s="1"/>
      <c r="C454" s="1"/>
      <c r="D454" s="1"/>
      <c r="E454" s="1"/>
      <c r="F454" s="1"/>
      <c r="G454" s="1"/>
      <c r="H454" s="1"/>
      <c r="I454" s="1"/>
    </row>
    <row r="455" spans="1:9" ht="9.75" customHeight="1" x14ac:dyDescent="0.2">
      <c r="A455" s="1"/>
      <c r="B455" s="1"/>
      <c r="C455" s="1"/>
      <c r="D455" s="1"/>
      <c r="E455" s="1"/>
      <c r="F455" s="1"/>
      <c r="G455" s="1"/>
      <c r="H455" s="1"/>
      <c r="I455" s="1"/>
    </row>
    <row r="456" spans="1:9" ht="9.75" customHeight="1" x14ac:dyDescent="0.2">
      <c r="A456" s="1"/>
      <c r="B456" s="1"/>
      <c r="C456" s="1"/>
      <c r="D456" s="1"/>
      <c r="E456" s="1"/>
      <c r="F456" s="1"/>
      <c r="G456" s="1"/>
      <c r="H456" s="1"/>
      <c r="I456" s="1"/>
    </row>
    <row r="457" spans="1:9" ht="9.75" customHeight="1" x14ac:dyDescent="0.2">
      <c r="A457" s="1"/>
      <c r="B457" s="1"/>
      <c r="C457" s="1"/>
      <c r="D457" s="1"/>
      <c r="E457" s="1"/>
      <c r="F457" s="1"/>
      <c r="G457" s="1"/>
      <c r="H457" s="1"/>
      <c r="I457" s="1"/>
    </row>
    <row r="458" spans="1:9" ht="9.75" customHeight="1" x14ac:dyDescent="0.2">
      <c r="A458" s="1"/>
      <c r="B458" s="1"/>
      <c r="C458" s="1"/>
      <c r="D458" s="1"/>
      <c r="E458" s="1"/>
      <c r="F458" s="1"/>
      <c r="G458" s="1"/>
      <c r="H458" s="1"/>
      <c r="I458" s="1"/>
    </row>
    <row r="459" spans="1:9" ht="9.75" customHeight="1" x14ac:dyDescent="0.2">
      <c r="A459" s="1"/>
      <c r="B459" s="1"/>
      <c r="C459" s="1"/>
      <c r="D459" s="1"/>
      <c r="E459" s="1"/>
      <c r="F459" s="1"/>
      <c r="G459" s="1"/>
      <c r="H459" s="1"/>
      <c r="I459" s="1"/>
    </row>
    <row r="460" spans="1:9" ht="9.75" customHeight="1" x14ac:dyDescent="0.2">
      <c r="A460" s="1"/>
      <c r="B460" s="1"/>
      <c r="C460" s="1"/>
      <c r="D460" s="1"/>
      <c r="E460" s="1"/>
      <c r="F460" s="1"/>
      <c r="G460" s="1"/>
      <c r="H460" s="1"/>
      <c r="I460" s="1"/>
    </row>
    <row r="461" spans="1:9" ht="9.75" customHeight="1" x14ac:dyDescent="0.2">
      <c r="A461" s="1"/>
      <c r="B461" s="1"/>
      <c r="C461" s="1"/>
      <c r="D461" s="1"/>
      <c r="E461" s="1"/>
      <c r="F461" s="1"/>
      <c r="G461" s="1"/>
      <c r="H461" s="1"/>
      <c r="I461" s="1"/>
    </row>
    <row r="462" spans="1:9" ht="9.75" customHeight="1" x14ac:dyDescent="0.2">
      <c r="A462" s="1"/>
      <c r="B462" s="1"/>
      <c r="C462" s="1"/>
      <c r="D462" s="1"/>
      <c r="E462" s="1"/>
      <c r="F462" s="1"/>
      <c r="G462" s="1"/>
      <c r="H462" s="1"/>
      <c r="I462" s="1"/>
    </row>
    <row r="463" spans="1:9" ht="9.75" customHeight="1" x14ac:dyDescent="0.2">
      <c r="A463" s="1"/>
      <c r="B463" s="1"/>
      <c r="C463" s="1"/>
      <c r="D463" s="1"/>
      <c r="E463" s="1"/>
      <c r="F463" s="1"/>
      <c r="G463" s="1"/>
      <c r="H463" s="1"/>
      <c r="I463" s="1"/>
    </row>
    <row r="464" spans="1:9" ht="9.75" customHeight="1" x14ac:dyDescent="0.2">
      <c r="A464" s="1"/>
      <c r="B464" s="1"/>
      <c r="C464" s="1"/>
      <c r="D464" s="1"/>
      <c r="E464" s="1"/>
      <c r="F464" s="1"/>
      <c r="G464" s="1"/>
      <c r="H464" s="1"/>
      <c r="I464" s="1"/>
    </row>
    <row r="465" spans="1:9" ht="9.75" customHeight="1" x14ac:dyDescent="0.2">
      <c r="A465" s="1"/>
      <c r="B465" s="1"/>
      <c r="C465" s="1"/>
      <c r="D465" s="1"/>
      <c r="E465" s="1"/>
      <c r="F465" s="1"/>
      <c r="G465" s="1"/>
      <c r="H465" s="1"/>
      <c r="I465" s="1"/>
    </row>
    <row r="466" spans="1:9" ht="9.75" customHeight="1" x14ac:dyDescent="0.2">
      <c r="A466" s="1"/>
      <c r="B466" s="1"/>
      <c r="C466" s="1"/>
      <c r="D466" s="1"/>
      <c r="E466" s="1"/>
      <c r="F466" s="1"/>
      <c r="G466" s="1"/>
      <c r="H466" s="1"/>
      <c r="I466" s="1"/>
    </row>
    <row r="467" spans="1:9" ht="9.75" customHeight="1" x14ac:dyDescent="0.2">
      <c r="A467" s="1"/>
      <c r="B467" s="1"/>
      <c r="C467" s="1"/>
      <c r="D467" s="1"/>
      <c r="E467" s="1"/>
      <c r="F467" s="1"/>
      <c r="G467" s="1"/>
      <c r="H467" s="1"/>
      <c r="I467" s="1"/>
    </row>
    <row r="468" spans="1:9" ht="9.75" customHeight="1" x14ac:dyDescent="0.2">
      <c r="A468" s="1"/>
      <c r="B468" s="1"/>
      <c r="C468" s="1"/>
      <c r="D468" s="1"/>
      <c r="E468" s="1"/>
      <c r="F468" s="1"/>
      <c r="G468" s="1"/>
      <c r="H468" s="1"/>
      <c r="I468" s="1"/>
    </row>
    <row r="469" spans="1:9" ht="9.75" customHeight="1" x14ac:dyDescent="0.2">
      <c r="A469" s="1"/>
      <c r="B469" s="1"/>
      <c r="C469" s="1"/>
      <c r="D469" s="1"/>
      <c r="E469" s="1"/>
      <c r="F469" s="1"/>
      <c r="G469" s="1"/>
      <c r="H469" s="1"/>
      <c r="I469" s="1"/>
    </row>
    <row r="470" spans="1:9" ht="9.75" customHeight="1" x14ac:dyDescent="0.2">
      <c r="A470" s="1"/>
      <c r="B470" s="1"/>
      <c r="C470" s="1"/>
      <c r="D470" s="1"/>
      <c r="E470" s="1"/>
      <c r="F470" s="1"/>
      <c r="G470" s="1"/>
      <c r="H470" s="1"/>
      <c r="I470" s="1"/>
    </row>
    <row r="471" spans="1:9" ht="9.75" customHeight="1" x14ac:dyDescent="0.2">
      <c r="A471" s="1"/>
      <c r="B471" s="1"/>
      <c r="C471" s="1"/>
      <c r="D471" s="1"/>
      <c r="E471" s="1"/>
      <c r="F471" s="1"/>
      <c r="G471" s="1"/>
      <c r="H471" s="1"/>
      <c r="I471" s="1"/>
    </row>
    <row r="472" spans="1:9" ht="9.75" customHeight="1" x14ac:dyDescent="0.2">
      <c r="A472" s="1"/>
      <c r="B472" s="1"/>
      <c r="C472" s="1"/>
      <c r="D472" s="1"/>
      <c r="E472" s="1"/>
      <c r="F472" s="1"/>
      <c r="G472" s="1"/>
      <c r="H472" s="1"/>
      <c r="I472" s="1"/>
    </row>
    <row r="473" spans="1:9" ht="9.75" customHeight="1" x14ac:dyDescent="0.2">
      <c r="A473" s="1"/>
      <c r="B473" s="1"/>
      <c r="C473" s="1"/>
      <c r="D473" s="1"/>
      <c r="E473" s="1"/>
      <c r="F473" s="1"/>
      <c r="G473" s="1"/>
      <c r="H473" s="1"/>
      <c r="I473" s="1"/>
    </row>
    <row r="474" spans="1:9" ht="9.75" customHeight="1" x14ac:dyDescent="0.2">
      <c r="A474" s="1"/>
      <c r="B474" s="1"/>
      <c r="C474" s="1"/>
      <c r="D474" s="1"/>
      <c r="E474" s="1"/>
      <c r="F474" s="1"/>
      <c r="G474" s="1"/>
      <c r="H474" s="1"/>
      <c r="I474" s="1"/>
    </row>
    <row r="475" spans="1:9" ht="9.75" customHeight="1" x14ac:dyDescent="0.2">
      <c r="A475" s="1"/>
      <c r="B475" s="1"/>
      <c r="C475" s="1"/>
      <c r="D475" s="1"/>
      <c r="E475" s="1"/>
      <c r="F475" s="1"/>
      <c r="G475" s="1"/>
      <c r="H475" s="1"/>
      <c r="I475" s="1"/>
    </row>
    <row r="476" spans="1:9" ht="9.75" customHeight="1" x14ac:dyDescent="0.2">
      <c r="A476" s="1"/>
      <c r="B476" s="1"/>
      <c r="C476" s="1"/>
      <c r="D476" s="1"/>
      <c r="E476" s="1"/>
      <c r="F476" s="1"/>
      <c r="G476" s="1"/>
      <c r="H476" s="1"/>
      <c r="I476" s="1"/>
    </row>
    <row r="477" spans="1:9" ht="9.75" customHeight="1" x14ac:dyDescent="0.2">
      <c r="A477" s="1"/>
      <c r="B477" s="1"/>
      <c r="C477" s="1"/>
      <c r="D477" s="1"/>
      <c r="E477" s="1"/>
      <c r="F477" s="1"/>
      <c r="G477" s="1"/>
      <c r="H477" s="1"/>
      <c r="I477" s="1"/>
    </row>
    <row r="478" spans="1:9" ht="9.75" customHeight="1" x14ac:dyDescent="0.2">
      <c r="A478" s="1"/>
      <c r="B478" s="1"/>
      <c r="C478" s="1"/>
      <c r="D478" s="1"/>
      <c r="E478" s="1"/>
      <c r="F478" s="1"/>
      <c r="G478" s="1"/>
      <c r="H478" s="1"/>
      <c r="I478" s="1"/>
    </row>
    <row r="479" spans="1:9" ht="9.75" customHeight="1" x14ac:dyDescent="0.2">
      <c r="A479" s="1"/>
      <c r="B479" s="1"/>
      <c r="C479" s="1"/>
      <c r="D479" s="1"/>
      <c r="E479" s="1"/>
      <c r="F479" s="1"/>
      <c r="G479" s="1"/>
      <c r="H479" s="1"/>
      <c r="I479" s="1"/>
    </row>
    <row r="480" spans="1:9" ht="9.75" customHeight="1" x14ac:dyDescent="0.2">
      <c r="A480" s="1"/>
      <c r="B480" s="1"/>
      <c r="C480" s="1"/>
      <c r="D480" s="1"/>
      <c r="E480" s="1"/>
      <c r="F480" s="1"/>
      <c r="G480" s="1"/>
      <c r="H480" s="1"/>
      <c r="I480" s="1"/>
    </row>
    <row r="481" spans="1:9" ht="9.75" customHeight="1" x14ac:dyDescent="0.2">
      <c r="A481" s="1"/>
      <c r="B481" s="1"/>
      <c r="C481" s="1"/>
      <c r="D481" s="1"/>
      <c r="E481" s="1"/>
      <c r="F481" s="1"/>
      <c r="G481" s="1"/>
      <c r="H481" s="1"/>
      <c r="I481" s="1"/>
    </row>
    <row r="482" spans="1:9" ht="9.75" customHeight="1" x14ac:dyDescent="0.2">
      <c r="A482" s="1"/>
      <c r="B482" s="1"/>
      <c r="C482" s="1"/>
      <c r="D482" s="1"/>
      <c r="E482" s="1"/>
      <c r="F482" s="1"/>
      <c r="G482" s="1"/>
      <c r="H482" s="1"/>
      <c r="I482" s="1"/>
    </row>
    <row r="483" spans="1:9" ht="9.75" customHeight="1" x14ac:dyDescent="0.2">
      <c r="A483" s="1"/>
      <c r="B483" s="1"/>
      <c r="C483" s="1"/>
      <c r="D483" s="1"/>
      <c r="E483" s="1"/>
      <c r="F483" s="1"/>
      <c r="G483" s="1"/>
      <c r="H483" s="1"/>
      <c r="I483" s="1"/>
    </row>
    <row r="484" spans="1:9" ht="9.75" customHeight="1" x14ac:dyDescent="0.2">
      <c r="A484" s="1"/>
      <c r="B484" s="1"/>
      <c r="C484" s="1"/>
      <c r="D484" s="1"/>
      <c r="E484" s="1"/>
      <c r="F484" s="1"/>
      <c r="G484" s="1"/>
      <c r="H484" s="1"/>
      <c r="I484" s="1"/>
    </row>
    <row r="485" spans="1:9" ht="9.75" customHeight="1" x14ac:dyDescent="0.2">
      <c r="A485" s="1"/>
      <c r="B485" s="1"/>
      <c r="C485" s="1"/>
      <c r="D485" s="1"/>
      <c r="E485" s="1"/>
      <c r="F485" s="1"/>
      <c r="G485" s="1"/>
      <c r="H485" s="1"/>
      <c r="I485" s="1"/>
    </row>
    <row r="486" spans="1:9" ht="9.75" customHeight="1" x14ac:dyDescent="0.2">
      <c r="A486" s="1"/>
      <c r="B486" s="1"/>
      <c r="C486" s="1"/>
      <c r="D486" s="1"/>
      <c r="E486" s="1"/>
      <c r="F486" s="1"/>
      <c r="G486" s="1"/>
      <c r="H486" s="1"/>
      <c r="I486" s="1"/>
    </row>
    <row r="487" spans="1:9" ht="9.75" customHeight="1" x14ac:dyDescent="0.2">
      <c r="A487" s="1"/>
      <c r="B487" s="1"/>
      <c r="C487" s="1"/>
      <c r="D487" s="1"/>
      <c r="E487" s="1"/>
      <c r="F487" s="1"/>
      <c r="G487" s="1"/>
      <c r="H487" s="1"/>
      <c r="I487" s="1"/>
    </row>
    <row r="488" spans="1:9" ht="9.75" customHeight="1" x14ac:dyDescent="0.2">
      <c r="A488" s="1"/>
      <c r="B488" s="1"/>
      <c r="C488" s="1"/>
      <c r="D488" s="1"/>
      <c r="E488" s="1"/>
      <c r="F488" s="1"/>
      <c r="G488" s="1"/>
      <c r="H488" s="1"/>
      <c r="I488" s="1"/>
    </row>
    <row r="489" spans="1:9" ht="9.75" customHeight="1" x14ac:dyDescent="0.2">
      <c r="A489" s="1"/>
      <c r="B489" s="1"/>
      <c r="C489" s="1"/>
      <c r="D489" s="1"/>
      <c r="E489" s="1"/>
      <c r="F489" s="1"/>
      <c r="G489" s="1"/>
      <c r="H489" s="1"/>
      <c r="I489" s="1"/>
    </row>
    <row r="490" spans="1:9" ht="9.75" customHeight="1" x14ac:dyDescent="0.2">
      <c r="A490" s="1"/>
      <c r="B490" s="1"/>
      <c r="C490" s="1"/>
      <c r="D490" s="1"/>
      <c r="E490" s="1"/>
      <c r="F490" s="1"/>
      <c r="G490" s="1"/>
      <c r="H490" s="1"/>
      <c r="I490" s="1"/>
    </row>
    <row r="491" spans="1:9" ht="9.75" customHeight="1" x14ac:dyDescent="0.2">
      <c r="A491" s="1"/>
      <c r="B491" s="1"/>
      <c r="C491" s="1"/>
      <c r="D491" s="1"/>
      <c r="E491" s="1"/>
      <c r="F491" s="1"/>
      <c r="G491" s="1"/>
      <c r="H491" s="1"/>
      <c r="I491" s="1"/>
    </row>
    <row r="492" spans="1:9" ht="9.75" customHeight="1" x14ac:dyDescent="0.2">
      <c r="A492" s="1"/>
      <c r="B492" s="1"/>
      <c r="C492" s="1"/>
      <c r="D492" s="1"/>
      <c r="E492" s="1"/>
      <c r="F492" s="1"/>
      <c r="G492" s="1"/>
      <c r="H492" s="1"/>
      <c r="I492" s="1"/>
    </row>
    <row r="493" spans="1:9" ht="9.75" customHeight="1" x14ac:dyDescent="0.2">
      <c r="A493" s="1"/>
      <c r="B493" s="1"/>
      <c r="C493" s="1"/>
      <c r="D493" s="1"/>
      <c r="E493" s="1"/>
      <c r="F493" s="1"/>
      <c r="G493" s="1"/>
      <c r="H493" s="1"/>
      <c r="I493" s="1"/>
    </row>
    <row r="494" spans="1:9" ht="9.75" customHeight="1" x14ac:dyDescent="0.2">
      <c r="A494" s="1"/>
      <c r="B494" s="1"/>
      <c r="C494" s="1"/>
      <c r="D494" s="1"/>
      <c r="E494" s="1"/>
      <c r="F494" s="1"/>
      <c r="G494" s="1"/>
      <c r="H494" s="1"/>
      <c r="I494" s="1"/>
    </row>
    <row r="495" spans="1:9" ht="9.75" customHeight="1" x14ac:dyDescent="0.2">
      <c r="A495" s="1"/>
      <c r="B495" s="1"/>
      <c r="C495" s="1"/>
      <c r="D495" s="1"/>
      <c r="E495" s="1"/>
      <c r="F495" s="1"/>
      <c r="G495" s="1"/>
      <c r="H495" s="1"/>
      <c r="I495" s="1"/>
    </row>
    <row r="496" spans="1:9" ht="9.75" customHeight="1" x14ac:dyDescent="0.2">
      <c r="A496" s="1"/>
      <c r="B496" s="1"/>
      <c r="C496" s="1"/>
      <c r="D496" s="1"/>
      <c r="E496" s="1"/>
      <c r="F496" s="1"/>
      <c r="G496" s="1"/>
      <c r="H496" s="1"/>
      <c r="I496" s="1"/>
    </row>
    <row r="497" spans="1:9" ht="9.75" customHeight="1" x14ac:dyDescent="0.2">
      <c r="A497" s="1"/>
      <c r="B497" s="1"/>
      <c r="C497" s="1"/>
      <c r="D497" s="1"/>
      <c r="E497" s="1"/>
      <c r="F497" s="1"/>
      <c r="G497" s="1"/>
      <c r="H497" s="1"/>
      <c r="I497" s="1"/>
    </row>
    <row r="498" spans="1:9" ht="9.75" customHeight="1" x14ac:dyDescent="0.2">
      <c r="A498" s="1"/>
      <c r="B498" s="1"/>
      <c r="C498" s="1"/>
      <c r="D498" s="1"/>
      <c r="E498" s="1"/>
      <c r="F498" s="1"/>
      <c r="G498" s="1"/>
      <c r="H498" s="1"/>
      <c r="I498" s="1"/>
    </row>
    <row r="499" spans="1:9" ht="9.75" customHeight="1" x14ac:dyDescent="0.2">
      <c r="A499" s="1"/>
      <c r="B499" s="1"/>
      <c r="C499" s="1"/>
      <c r="D499" s="1"/>
      <c r="E499" s="1"/>
      <c r="F499" s="1"/>
      <c r="G499" s="1"/>
      <c r="H499" s="1"/>
      <c r="I499" s="1"/>
    </row>
    <row r="500" spans="1:9" ht="9.75" customHeight="1" x14ac:dyDescent="0.2">
      <c r="A500" s="1"/>
      <c r="B500" s="1"/>
      <c r="C500" s="1"/>
      <c r="D500" s="1"/>
      <c r="E500" s="1"/>
      <c r="F500" s="1"/>
      <c r="G500" s="1"/>
      <c r="H500" s="1"/>
      <c r="I500" s="1"/>
    </row>
    <row r="501" spans="1:9" ht="9.75" customHeight="1" x14ac:dyDescent="0.2">
      <c r="A501" s="1"/>
      <c r="B501" s="1"/>
      <c r="C501" s="1"/>
      <c r="D501" s="1"/>
      <c r="E501" s="1"/>
      <c r="F501" s="1"/>
      <c r="G501" s="1"/>
      <c r="H501" s="1"/>
      <c r="I501" s="1"/>
    </row>
    <row r="502" spans="1:9" ht="9.75" customHeight="1" x14ac:dyDescent="0.2">
      <c r="A502" s="1"/>
      <c r="B502" s="1"/>
      <c r="C502" s="1"/>
      <c r="D502" s="1"/>
      <c r="E502" s="1"/>
      <c r="F502" s="1"/>
      <c r="G502" s="1"/>
      <c r="H502" s="1"/>
      <c r="I502" s="1"/>
    </row>
    <row r="503" spans="1:9" ht="9.75" customHeight="1" x14ac:dyDescent="0.2">
      <c r="A503" s="1"/>
      <c r="B503" s="1"/>
      <c r="C503" s="1"/>
      <c r="D503" s="1"/>
      <c r="E503" s="1"/>
      <c r="F503" s="1"/>
      <c r="G503" s="1"/>
      <c r="H503" s="1"/>
      <c r="I503" s="1"/>
    </row>
    <row r="504" spans="1:9" ht="9.75" customHeight="1" x14ac:dyDescent="0.2">
      <c r="A504" s="1"/>
      <c r="B504" s="1"/>
      <c r="C504" s="1"/>
      <c r="D504" s="1"/>
      <c r="E504" s="1"/>
      <c r="F504" s="1"/>
      <c r="G504" s="1"/>
      <c r="H504" s="1"/>
      <c r="I504" s="1"/>
    </row>
    <row r="505" spans="1:9" ht="9.75" customHeight="1" x14ac:dyDescent="0.2">
      <c r="A505" s="1"/>
      <c r="B505" s="1"/>
      <c r="C505" s="1"/>
      <c r="D505" s="1"/>
      <c r="E505" s="1"/>
      <c r="F505" s="1"/>
      <c r="G505" s="1"/>
      <c r="H505" s="1"/>
      <c r="I505" s="1"/>
    </row>
    <row r="506" spans="1:9" ht="9.75" customHeight="1" x14ac:dyDescent="0.2">
      <c r="A506" s="1"/>
      <c r="B506" s="1"/>
      <c r="C506" s="1"/>
      <c r="D506" s="1"/>
      <c r="E506" s="1"/>
      <c r="F506" s="1"/>
      <c r="G506" s="1"/>
      <c r="H506" s="1"/>
      <c r="I506" s="1"/>
    </row>
    <row r="507" spans="1:9" ht="9.75" customHeight="1" x14ac:dyDescent="0.2">
      <c r="A507" s="1"/>
      <c r="B507" s="1"/>
      <c r="C507" s="1"/>
      <c r="D507" s="1"/>
      <c r="E507" s="1"/>
      <c r="F507" s="1"/>
      <c r="G507" s="1"/>
      <c r="H507" s="1"/>
      <c r="I507" s="1"/>
    </row>
    <row r="508" spans="1:9" ht="9.75" customHeight="1" x14ac:dyDescent="0.2">
      <c r="A508" s="1"/>
      <c r="B508" s="1"/>
      <c r="C508" s="1"/>
      <c r="D508" s="1"/>
      <c r="E508" s="1"/>
      <c r="F508" s="1"/>
      <c r="G508" s="1"/>
      <c r="H508" s="1"/>
      <c r="I508" s="1"/>
    </row>
    <row r="509" spans="1:9" ht="9.75" customHeight="1" x14ac:dyDescent="0.2">
      <c r="A509" s="1"/>
      <c r="B509" s="1"/>
      <c r="C509" s="1"/>
      <c r="D509" s="1"/>
      <c r="E509" s="1"/>
      <c r="F509" s="1"/>
      <c r="G509" s="1"/>
      <c r="H509" s="1"/>
      <c r="I509" s="1"/>
    </row>
    <row r="510" spans="1:9" ht="9.75" customHeight="1" x14ac:dyDescent="0.2">
      <c r="A510" s="1"/>
      <c r="B510" s="1"/>
      <c r="C510" s="1"/>
      <c r="D510" s="1"/>
      <c r="E510" s="1"/>
      <c r="F510" s="1"/>
      <c r="G510" s="1"/>
      <c r="H510" s="1"/>
      <c r="I510" s="1"/>
    </row>
    <row r="511" spans="1:9" ht="9.75" customHeight="1" x14ac:dyDescent="0.2">
      <c r="A511" s="1"/>
      <c r="B511" s="1"/>
      <c r="C511" s="1"/>
      <c r="D511" s="1"/>
      <c r="E511" s="1"/>
      <c r="F511" s="1"/>
      <c r="G511" s="1"/>
      <c r="H511" s="1"/>
      <c r="I511" s="1"/>
    </row>
    <row r="512" spans="1:9" ht="9.75" customHeight="1" x14ac:dyDescent="0.2">
      <c r="A512" s="1"/>
      <c r="B512" s="1"/>
      <c r="C512" s="1"/>
      <c r="D512" s="1"/>
      <c r="E512" s="1"/>
      <c r="F512" s="1"/>
      <c r="G512" s="1"/>
      <c r="H512" s="1"/>
      <c r="I512" s="1"/>
    </row>
    <row r="513" spans="1:9" ht="9.75" customHeight="1" x14ac:dyDescent="0.2">
      <c r="A513" s="1"/>
      <c r="B513" s="1"/>
      <c r="C513" s="1"/>
      <c r="D513" s="1"/>
      <c r="E513" s="1"/>
      <c r="F513" s="1"/>
      <c r="G513" s="1"/>
      <c r="H513" s="1"/>
      <c r="I513" s="1"/>
    </row>
    <row r="514" spans="1:9" ht="9.75" customHeight="1" x14ac:dyDescent="0.2">
      <c r="A514" s="1"/>
      <c r="B514" s="1"/>
      <c r="C514" s="1"/>
      <c r="D514" s="1"/>
      <c r="E514" s="1"/>
      <c r="F514" s="1"/>
      <c r="G514" s="1"/>
      <c r="H514" s="1"/>
      <c r="I514" s="1"/>
    </row>
    <row r="515" spans="1:9" ht="9.75" customHeight="1" x14ac:dyDescent="0.2">
      <c r="A515" s="1"/>
      <c r="B515" s="1"/>
      <c r="C515" s="1"/>
      <c r="D515" s="1"/>
      <c r="E515" s="1"/>
      <c r="F515" s="1"/>
      <c r="G515" s="1"/>
      <c r="H515" s="1"/>
      <c r="I515" s="1"/>
    </row>
    <row r="516" spans="1:9" ht="9.75" customHeight="1" x14ac:dyDescent="0.2">
      <c r="A516" s="1"/>
      <c r="B516" s="1"/>
      <c r="C516" s="1"/>
      <c r="D516" s="1"/>
      <c r="E516" s="1"/>
      <c r="F516" s="1"/>
      <c r="G516" s="1"/>
      <c r="H516" s="1"/>
      <c r="I516" s="1"/>
    </row>
    <row r="517" spans="1:9" ht="9.75" customHeight="1" x14ac:dyDescent="0.2">
      <c r="A517" s="1"/>
      <c r="B517" s="1"/>
      <c r="C517" s="1"/>
      <c r="D517" s="1"/>
      <c r="E517" s="1"/>
      <c r="F517" s="1"/>
      <c r="G517" s="1"/>
      <c r="H517" s="1"/>
      <c r="I517" s="1"/>
    </row>
    <row r="518" spans="1:9" ht="9.75" customHeight="1" x14ac:dyDescent="0.2">
      <c r="A518" s="1"/>
      <c r="B518" s="1"/>
      <c r="C518" s="1"/>
      <c r="D518" s="1"/>
      <c r="E518" s="1"/>
      <c r="F518" s="1"/>
      <c r="G518" s="1"/>
      <c r="H518" s="1"/>
      <c r="I518" s="1"/>
    </row>
    <row r="519" spans="1:9" ht="9.75" customHeight="1" x14ac:dyDescent="0.2">
      <c r="A519" s="1"/>
      <c r="B519" s="1"/>
      <c r="C519" s="1"/>
      <c r="D519" s="1"/>
      <c r="E519" s="1"/>
      <c r="F519" s="1"/>
      <c r="G519" s="1"/>
      <c r="H519" s="1"/>
      <c r="I519" s="1"/>
    </row>
    <row r="520" spans="1:9" ht="9.75" customHeight="1" x14ac:dyDescent="0.2">
      <c r="A520" s="1"/>
      <c r="B520" s="1"/>
      <c r="C520" s="1"/>
      <c r="D520" s="1"/>
      <c r="E520" s="1"/>
      <c r="F520" s="1"/>
      <c r="G520" s="1"/>
      <c r="H520" s="1"/>
      <c r="I520" s="1"/>
    </row>
    <row r="521" spans="1:9" ht="9.75" customHeight="1" x14ac:dyDescent="0.2">
      <c r="A521" s="1"/>
      <c r="B521" s="1"/>
      <c r="C521" s="1"/>
      <c r="D521" s="1"/>
      <c r="E521" s="1"/>
      <c r="F521" s="1"/>
      <c r="G521" s="1"/>
      <c r="H521" s="1"/>
      <c r="I521" s="1"/>
    </row>
    <row r="522" spans="1:9" ht="9.75" customHeight="1" x14ac:dyDescent="0.2">
      <c r="A522" s="1"/>
      <c r="B522" s="1"/>
      <c r="C522" s="1"/>
      <c r="D522" s="1"/>
      <c r="E522" s="1"/>
      <c r="F522" s="1"/>
      <c r="G522" s="1"/>
      <c r="H522" s="1"/>
      <c r="I522" s="1"/>
    </row>
    <row r="523" spans="1:9" ht="9.75" customHeight="1" x14ac:dyDescent="0.2">
      <c r="A523" s="1"/>
      <c r="B523" s="1"/>
      <c r="C523" s="1"/>
      <c r="D523" s="1"/>
      <c r="E523" s="1"/>
      <c r="F523" s="1"/>
      <c r="G523" s="1"/>
      <c r="H523" s="1"/>
      <c r="I523" s="1"/>
    </row>
    <row r="524" spans="1:9" ht="9.75" customHeight="1" x14ac:dyDescent="0.2">
      <c r="A524" s="1"/>
      <c r="B524" s="1"/>
      <c r="C524" s="1"/>
      <c r="D524" s="1"/>
      <c r="E524" s="1"/>
      <c r="F524" s="1"/>
      <c r="G524" s="1"/>
      <c r="H524" s="1"/>
      <c r="I524" s="1"/>
    </row>
    <row r="525" spans="1:9" ht="9.75" customHeight="1" x14ac:dyDescent="0.2">
      <c r="A525" s="1"/>
      <c r="B525" s="1"/>
      <c r="C525" s="1"/>
      <c r="D525" s="1"/>
      <c r="E525" s="1"/>
      <c r="F525" s="1"/>
      <c r="G525" s="1"/>
      <c r="H525" s="1"/>
      <c r="I525" s="1"/>
    </row>
    <row r="526" spans="1:9" ht="9.75" customHeight="1" x14ac:dyDescent="0.2">
      <c r="A526" s="1"/>
      <c r="B526" s="1"/>
      <c r="C526" s="1"/>
      <c r="D526" s="1"/>
      <c r="E526" s="1"/>
      <c r="F526" s="1"/>
      <c r="G526" s="1"/>
      <c r="H526" s="1"/>
      <c r="I526" s="1"/>
    </row>
    <row r="527" spans="1:9" ht="9.75" customHeight="1" x14ac:dyDescent="0.2">
      <c r="A527" s="1"/>
      <c r="B527" s="1"/>
      <c r="C527" s="1"/>
      <c r="D527" s="1"/>
      <c r="E527" s="1"/>
      <c r="F527" s="1"/>
      <c r="G527" s="1"/>
      <c r="H527" s="1"/>
      <c r="I527" s="1"/>
    </row>
    <row r="528" spans="1:9" ht="9.75" customHeight="1" x14ac:dyDescent="0.2">
      <c r="A528" s="1"/>
      <c r="B528" s="1"/>
      <c r="C528" s="1"/>
      <c r="D528" s="1"/>
      <c r="E528" s="1"/>
      <c r="F528" s="1"/>
      <c r="G528" s="1"/>
      <c r="H528" s="1"/>
      <c r="I528" s="1"/>
    </row>
    <row r="529" spans="1:9" ht="9.75" customHeight="1" x14ac:dyDescent="0.2">
      <c r="A529" s="1"/>
      <c r="B529" s="1"/>
      <c r="C529" s="1"/>
      <c r="D529" s="1"/>
      <c r="E529" s="1"/>
      <c r="F529" s="1"/>
      <c r="G529" s="1"/>
      <c r="H529" s="1"/>
      <c r="I529" s="1"/>
    </row>
    <row r="530" spans="1:9" ht="9.75" customHeight="1" x14ac:dyDescent="0.2">
      <c r="A530" s="1"/>
      <c r="B530" s="1"/>
      <c r="C530" s="1"/>
      <c r="D530" s="1"/>
      <c r="E530" s="1"/>
      <c r="F530" s="1"/>
      <c r="G530" s="1"/>
      <c r="H530" s="1"/>
      <c r="I530" s="1"/>
    </row>
    <row r="531" spans="1:9" ht="9.75" customHeight="1" x14ac:dyDescent="0.2">
      <c r="A531" s="1"/>
      <c r="B531" s="1"/>
      <c r="C531" s="1"/>
      <c r="D531" s="1"/>
      <c r="E531" s="1"/>
      <c r="F531" s="1"/>
      <c r="G531" s="1"/>
      <c r="H531" s="1"/>
      <c r="I531" s="1"/>
    </row>
    <row r="532" spans="1:9" ht="9.75" customHeight="1" x14ac:dyDescent="0.2">
      <c r="A532" s="1"/>
      <c r="B532" s="1"/>
      <c r="C532" s="1"/>
      <c r="D532" s="1"/>
      <c r="E532" s="1"/>
      <c r="F532" s="1"/>
      <c r="G532" s="1"/>
      <c r="H532" s="1"/>
      <c r="I532" s="1"/>
    </row>
    <row r="533" spans="1:9" ht="9.75" customHeight="1" x14ac:dyDescent="0.2">
      <c r="A533" s="1"/>
      <c r="B533" s="1"/>
      <c r="C533" s="1"/>
      <c r="D533" s="1"/>
      <c r="E533" s="1"/>
      <c r="F533" s="1"/>
      <c r="G533" s="1"/>
      <c r="H533" s="1"/>
      <c r="I533" s="1"/>
    </row>
    <row r="534" spans="1:9" ht="9.75" customHeight="1" x14ac:dyDescent="0.2">
      <c r="A534" s="1"/>
      <c r="B534" s="1"/>
      <c r="C534" s="1"/>
      <c r="D534" s="1"/>
      <c r="E534" s="1"/>
      <c r="F534" s="1"/>
      <c r="G534" s="1"/>
      <c r="H534" s="1"/>
      <c r="I534" s="1"/>
    </row>
    <row r="535" spans="1:9" ht="9.75" customHeight="1" x14ac:dyDescent="0.2">
      <c r="A535" s="1"/>
      <c r="B535" s="1"/>
      <c r="C535" s="1"/>
      <c r="D535" s="1"/>
      <c r="E535" s="1"/>
      <c r="F535" s="1"/>
      <c r="G535" s="1"/>
      <c r="H535" s="1"/>
      <c r="I535" s="1"/>
    </row>
    <row r="536" spans="1:9" ht="9.75" customHeight="1" x14ac:dyDescent="0.2">
      <c r="A536" s="1"/>
      <c r="B536" s="1"/>
      <c r="C536" s="1"/>
      <c r="D536" s="1"/>
      <c r="E536" s="1"/>
      <c r="F536" s="1"/>
      <c r="G536" s="1"/>
      <c r="H536" s="1"/>
      <c r="I536" s="1"/>
    </row>
    <row r="537" spans="1:9" ht="9.75" customHeight="1" x14ac:dyDescent="0.2">
      <c r="A537" s="1"/>
      <c r="B537" s="1"/>
      <c r="C537" s="1"/>
      <c r="D537" s="1"/>
      <c r="E537" s="1"/>
      <c r="F537" s="1"/>
      <c r="G537" s="1"/>
      <c r="H537" s="1"/>
      <c r="I537" s="1"/>
    </row>
    <row r="538" spans="1:9" ht="9.75" customHeight="1" x14ac:dyDescent="0.2">
      <c r="A538" s="1"/>
      <c r="B538" s="1"/>
      <c r="C538" s="1"/>
      <c r="D538" s="1"/>
      <c r="E538" s="1"/>
      <c r="F538" s="1"/>
      <c r="G538" s="1"/>
      <c r="H538" s="1"/>
      <c r="I538" s="1"/>
    </row>
    <row r="539" spans="1:9" ht="9.75" customHeight="1" x14ac:dyDescent="0.2">
      <c r="A539" s="1"/>
      <c r="B539" s="1"/>
      <c r="C539" s="1"/>
      <c r="D539" s="1"/>
      <c r="E539" s="1"/>
      <c r="F539" s="1"/>
      <c r="G539" s="1"/>
      <c r="H539" s="1"/>
      <c r="I539" s="1"/>
    </row>
    <row r="540" spans="1:9" ht="9.75" customHeight="1" x14ac:dyDescent="0.2">
      <c r="A540" s="1"/>
      <c r="B540" s="1"/>
      <c r="C540" s="1"/>
      <c r="D540" s="1"/>
      <c r="E540" s="1"/>
      <c r="F540" s="1"/>
      <c r="G540" s="1"/>
      <c r="H540" s="1"/>
      <c r="I540" s="1"/>
    </row>
    <row r="541" spans="1:9" ht="9.75" customHeight="1" x14ac:dyDescent="0.2">
      <c r="A541" s="1"/>
      <c r="B541" s="1"/>
      <c r="C541" s="1"/>
      <c r="D541" s="1"/>
      <c r="E541" s="1"/>
      <c r="F541" s="1"/>
      <c r="G541" s="1"/>
      <c r="H541" s="1"/>
      <c r="I541" s="1"/>
    </row>
    <row r="542" spans="1:9" ht="9.75" customHeight="1" x14ac:dyDescent="0.2">
      <c r="A542" s="1"/>
      <c r="B542" s="1"/>
      <c r="C542" s="1"/>
      <c r="D542" s="1"/>
      <c r="E542" s="1"/>
      <c r="F542" s="1"/>
      <c r="G542" s="1"/>
      <c r="H542" s="1"/>
      <c r="I542" s="1"/>
    </row>
    <row r="543" spans="1:9" ht="9.75" customHeight="1" x14ac:dyDescent="0.2">
      <c r="A543" s="1"/>
      <c r="B543" s="1"/>
      <c r="C543" s="1"/>
      <c r="D543" s="1"/>
      <c r="E543" s="1"/>
      <c r="F543" s="1"/>
      <c r="G543" s="1"/>
      <c r="H543" s="1"/>
      <c r="I543" s="1"/>
    </row>
    <row r="544" spans="1:9" ht="9.75" customHeight="1" x14ac:dyDescent="0.2">
      <c r="A544" s="1"/>
      <c r="B544" s="1"/>
      <c r="C544" s="1"/>
      <c r="D544" s="1"/>
      <c r="E544" s="1"/>
      <c r="F544" s="1"/>
      <c r="G544" s="1"/>
      <c r="H544" s="1"/>
      <c r="I544" s="1"/>
    </row>
    <row r="545" spans="1:9" ht="9.75" customHeight="1" x14ac:dyDescent="0.2">
      <c r="A545" s="1"/>
      <c r="B545" s="1"/>
      <c r="C545" s="1"/>
      <c r="D545" s="1"/>
      <c r="E545" s="1"/>
      <c r="F545" s="1"/>
      <c r="G545" s="1"/>
      <c r="H545" s="1"/>
      <c r="I545" s="1"/>
    </row>
    <row r="546" spans="1:9" ht="9.75" customHeight="1" x14ac:dyDescent="0.2">
      <c r="A546" s="1"/>
      <c r="B546" s="1"/>
      <c r="C546" s="1"/>
      <c r="D546" s="1"/>
      <c r="E546" s="1"/>
      <c r="F546" s="1"/>
      <c r="G546" s="1"/>
      <c r="H546" s="1"/>
      <c r="I546" s="1"/>
    </row>
    <row r="547" spans="1:9" ht="9.75" customHeight="1" x14ac:dyDescent="0.2">
      <c r="A547" s="1"/>
      <c r="B547" s="1"/>
      <c r="C547" s="1"/>
      <c r="D547" s="1"/>
      <c r="E547" s="1"/>
      <c r="F547" s="1"/>
      <c r="G547" s="1"/>
      <c r="H547" s="1"/>
      <c r="I547" s="1"/>
    </row>
    <row r="548" spans="1:9" ht="9.75" customHeight="1" x14ac:dyDescent="0.2">
      <c r="A548" s="1"/>
      <c r="B548" s="1"/>
      <c r="C548" s="1"/>
      <c r="D548" s="1"/>
      <c r="E548" s="1"/>
      <c r="F548" s="1"/>
      <c r="G548" s="1"/>
      <c r="H548" s="1"/>
      <c r="I548" s="1"/>
    </row>
    <row r="549" spans="1:9" ht="9.75" customHeight="1" x14ac:dyDescent="0.2">
      <c r="A549" s="1"/>
      <c r="B549" s="1"/>
      <c r="C549" s="1"/>
      <c r="D549" s="1"/>
      <c r="E549" s="1"/>
      <c r="F549" s="1"/>
      <c r="G549" s="1"/>
      <c r="H549" s="1"/>
      <c r="I549" s="1"/>
    </row>
    <row r="550" spans="1:9" ht="9.75" customHeight="1" x14ac:dyDescent="0.2">
      <c r="A550" s="1"/>
      <c r="B550" s="1"/>
      <c r="C550" s="1"/>
      <c r="D550" s="1"/>
      <c r="E550" s="1"/>
      <c r="F550" s="1"/>
      <c r="G550" s="1"/>
      <c r="H550" s="1"/>
      <c r="I550" s="1"/>
    </row>
    <row r="551" spans="1:9" ht="9.75" customHeight="1" x14ac:dyDescent="0.2">
      <c r="A551" s="1"/>
      <c r="B551" s="1"/>
      <c r="C551" s="1"/>
      <c r="D551" s="1"/>
      <c r="E551" s="1"/>
      <c r="F551" s="1"/>
      <c r="G551" s="1"/>
      <c r="H551" s="1"/>
      <c r="I551" s="1"/>
    </row>
    <row r="552" spans="1:9" ht="9.75" customHeight="1" x14ac:dyDescent="0.2">
      <c r="A552" s="1"/>
      <c r="B552" s="1"/>
      <c r="C552" s="1"/>
      <c r="D552" s="1"/>
      <c r="E552" s="1"/>
      <c r="F552" s="1"/>
      <c r="G552" s="1"/>
      <c r="H552" s="1"/>
      <c r="I552" s="1"/>
    </row>
    <row r="553" spans="1:9" ht="9.75" customHeight="1" x14ac:dyDescent="0.2">
      <c r="A553" s="1"/>
      <c r="B553" s="1"/>
      <c r="C553" s="1"/>
      <c r="D553" s="1"/>
      <c r="E553" s="1"/>
      <c r="F553" s="1"/>
      <c r="G553" s="1"/>
      <c r="H553" s="1"/>
      <c r="I553" s="1"/>
    </row>
    <row r="554" spans="1:9" ht="9.75" customHeight="1" x14ac:dyDescent="0.2">
      <c r="A554" s="1"/>
      <c r="B554" s="1"/>
      <c r="C554" s="1"/>
      <c r="D554" s="1"/>
      <c r="E554" s="1"/>
      <c r="F554" s="1"/>
      <c r="G554" s="1"/>
      <c r="H554" s="1"/>
      <c r="I554" s="1"/>
    </row>
    <row r="555" spans="1:9" ht="9.75" customHeight="1" x14ac:dyDescent="0.2">
      <c r="A555" s="1"/>
      <c r="B555" s="1"/>
      <c r="C555" s="1"/>
      <c r="D555" s="1"/>
      <c r="E555" s="1"/>
      <c r="F555" s="1"/>
      <c r="G555" s="1"/>
      <c r="H555" s="1"/>
      <c r="I555" s="1"/>
    </row>
    <row r="556" spans="1:9" ht="9.75" customHeight="1" x14ac:dyDescent="0.2">
      <c r="A556" s="1"/>
      <c r="B556" s="1"/>
      <c r="C556" s="1"/>
      <c r="D556" s="1"/>
      <c r="E556" s="1"/>
      <c r="F556" s="1"/>
      <c r="G556" s="1"/>
      <c r="H556" s="1"/>
      <c r="I556" s="1"/>
    </row>
    <row r="557" spans="1:9" ht="9.75" customHeight="1" x14ac:dyDescent="0.2">
      <c r="A557" s="1"/>
      <c r="B557" s="1"/>
      <c r="C557" s="1"/>
      <c r="D557" s="1"/>
      <c r="E557" s="1"/>
      <c r="F557" s="1"/>
      <c r="G557" s="1"/>
      <c r="H557" s="1"/>
      <c r="I557" s="1"/>
    </row>
    <row r="558" spans="1:9" ht="9.75" customHeight="1" x14ac:dyDescent="0.2">
      <c r="A558" s="1"/>
      <c r="B558" s="1"/>
      <c r="C558" s="1"/>
      <c r="D558" s="1"/>
      <c r="E558" s="1"/>
      <c r="F558" s="1"/>
      <c r="G558" s="1"/>
      <c r="H558" s="1"/>
      <c r="I558" s="1"/>
    </row>
    <row r="559" spans="1:9" ht="9.75" customHeight="1" x14ac:dyDescent="0.2">
      <c r="A559" s="1"/>
      <c r="B559" s="1"/>
      <c r="C559" s="1"/>
      <c r="D559" s="1"/>
      <c r="E559" s="1"/>
      <c r="F559" s="1"/>
      <c r="G559" s="1"/>
      <c r="H559" s="1"/>
      <c r="I559" s="1"/>
    </row>
    <row r="560" spans="1:9" ht="9.75" customHeight="1" x14ac:dyDescent="0.2">
      <c r="A560" s="1"/>
      <c r="B560" s="1"/>
      <c r="C560" s="1"/>
      <c r="D560" s="1"/>
      <c r="E560" s="1"/>
      <c r="F560" s="1"/>
      <c r="G560" s="1"/>
      <c r="H560" s="1"/>
      <c r="I560" s="1"/>
    </row>
    <row r="561" spans="1:9" ht="9.75" customHeight="1" x14ac:dyDescent="0.2">
      <c r="A561" s="1"/>
      <c r="B561" s="1"/>
      <c r="C561" s="1"/>
      <c r="D561" s="1"/>
      <c r="E561" s="1"/>
      <c r="F561" s="1"/>
      <c r="G561" s="1"/>
      <c r="H561" s="1"/>
      <c r="I561" s="1"/>
    </row>
    <row r="562" spans="1:9" ht="9.75" customHeight="1" x14ac:dyDescent="0.2">
      <c r="A562" s="1"/>
      <c r="B562" s="1"/>
      <c r="C562" s="1"/>
      <c r="D562" s="1"/>
      <c r="E562" s="1"/>
      <c r="F562" s="1"/>
      <c r="G562" s="1"/>
      <c r="H562" s="1"/>
      <c r="I562" s="1"/>
    </row>
    <row r="563" spans="1:9" ht="9.75" customHeight="1" x14ac:dyDescent="0.2">
      <c r="A563" s="1"/>
      <c r="B563" s="1"/>
      <c r="C563" s="1"/>
      <c r="D563" s="1"/>
      <c r="E563" s="1"/>
      <c r="F563" s="1"/>
      <c r="G563" s="1"/>
      <c r="H563" s="1"/>
      <c r="I563" s="1"/>
    </row>
    <row r="564" spans="1:9" ht="9.75" customHeight="1" x14ac:dyDescent="0.2">
      <c r="A564" s="1"/>
      <c r="B564" s="1"/>
      <c r="C564" s="1"/>
      <c r="D564" s="1"/>
      <c r="E564" s="1"/>
      <c r="F564" s="1"/>
      <c r="G564" s="1"/>
      <c r="H564" s="1"/>
      <c r="I564" s="1"/>
    </row>
    <row r="565" spans="1:9" ht="9.75" customHeight="1" x14ac:dyDescent="0.2">
      <c r="A565" s="1"/>
      <c r="B565" s="1"/>
      <c r="C565" s="1"/>
      <c r="D565" s="1"/>
      <c r="E565" s="1"/>
      <c r="F565" s="1"/>
      <c r="G565" s="1"/>
      <c r="H565" s="1"/>
      <c r="I565" s="1"/>
    </row>
    <row r="566" spans="1:9" ht="9.75" customHeight="1" x14ac:dyDescent="0.2">
      <c r="A566" s="1"/>
      <c r="B566" s="1"/>
      <c r="C566" s="1"/>
      <c r="D566" s="1"/>
      <c r="E566" s="1"/>
      <c r="F566" s="1"/>
      <c r="G566" s="1"/>
      <c r="H566" s="1"/>
      <c r="I566" s="1"/>
    </row>
    <row r="567" spans="1:9" ht="9.75" customHeight="1" x14ac:dyDescent="0.2">
      <c r="A567" s="1"/>
      <c r="B567" s="1"/>
      <c r="C567" s="1"/>
      <c r="D567" s="1"/>
      <c r="E567" s="1"/>
      <c r="F567" s="1"/>
      <c r="G567" s="1"/>
      <c r="H567" s="1"/>
      <c r="I567" s="1"/>
    </row>
    <row r="568" spans="1:9" ht="9.75" customHeight="1" x14ac:dyDescent="0.2">
      <c r="A568" s="1"/>
      <c r="B568" s="1"/>
      <c r="C568" s="1"/>
      <c r="D568" s="1"/>
      <c r="E568" s="1"/>
      <c r="F568" s="1"/>
      <c r="G568" s="1"/>
      <c r="H568" s="1"/>
      <c r="I568" s="1"/>
    </row>
    <row r="569" spans="1:9" ht="9.75" customHeight="1" x14ac:dyDescent="0.2">
      <c r="A569" s="1"/>
      <c r="B569" s="1"/>
      <c r="C569" s="1"/>
      <c r="D569" s="1"/>
      <c r="E569" s="1"/>
      <c r="F569" s="1"/>
      <c r="G569" s="1"/>
      <c r="H569" s="1"/>
      <c r="I569" s="1"/>
    </row>
    <row r="570" spans="1:9" ht="9.75" customHeight="1" x14ac:dyDescent="0.2">
      <c r="A570" s="1"/>
      <c r="B570" s="1"/>
      <c r="C570" s="1"/>
      <c r="D570" s="1"/>
      <c r="E570" s="1"/>
      <c r="F570" s="1"/>
      <c r="G570" s="1"/>
      <c r="H570" s="1"/>
      <c r="I570" s="1"/>
    </row>
    <row r="571" spans="1:9" ht="9.75" customHeight="1" x14ac:dyDescent="0.2">
      <c r="A571" s="1"/>
      <c r="B571" s="1"/>
      <c r="C571" s="1"/>
      <c r="D571" s="1"/>
      <c r="E571" s="1"/>
      <c r="F571" s="1"/>
      <c r="G571" s="1"/>
      <c r="H571" s="1"/>
      <c r="I571" s="1"/>
    </row>
    <row r="572" spans="1:9" ht="9.75" customHeight="1" x14ac:dyDescent="0.2">
      <c r="A572" s="1"/>
      <c r="B572" s="1"/>
      <c r="C572" s="1"/>
      <c r="D572" s="1"/>
      <c r="E572" s="1"/>
      <c r="F572" s="1"/>
      <c r="G572" s="1"/>
      <c r="H572" s="1"/>
      <c r="I572" s="1"/>
    </row>
    <row r="573" spans="1:9" ht="9.75" customHeight="1" x14ac:dyDescent="0.2">
      <c r="A573" s="1"/>
      <c r="B573" s="1"/>
      <c r="C573" s="1"/>
      <c r="D573" s="1"/>
      <c r="E573" s="1"/>
      <c r="F573" s="1"/>
      <c r="G573" s="1"/>
      <c r="H573" s="1"/>
      <c r="I573" s="1"/>
    </row>
    <row r="574" spans="1:9" ht="9.75" customHeight="1" x14ac:dyDescent="0.2">
      <c r="A574" s="1"/>
      <c r="B574" s="1"/>
      <c r="C574" s="1"/>
      <c r="D574" s="1"/>
      <c r="E574" s="1"/>
      <c r="F574" s="1"/>
      <c r="G574" s="1"/>
      <c r="H574" s="1"/>
      <c r="I574" s="1"/>
    </row>
    <row r="575" spans="1:9" ht="9.75" customHeight="1" x14ac:dyDescent="0.2">
      <c r="A575" s="1"/>
      <c r="B575" s="1"/>
      <c r="C575" s="1"/>
      <c r="D575" s="1"/>
      <c r="E575" s="1"/>
      <c r="F575" s="1"/>
      <c r="G575" s="1"/>
      <c r="H575" s="1"/>
      <c r="I575" s="1"/>
    </row>
    <row r="576" spans="1:9" ht="9.75" customHeight="1" x14ac:dyDescent="0.2">
      <c r="A576" s="1"/>
      <c r="B576" s="1"/>
      <c r="C576" s="1"/>
      <c r="D576" s="1"/>
      <c r="E576" s="1"/>
      <c r="F576" s="1"/>
      <c r="G576" s="1"/>
      <c r="H576" s="1"/>
      <c r="I576" s="1"/>
    </row>
    <row r="577" spans="1:9" ht="9.75" customHeight="1" x14ac:dyDescent="0.2">
      <c r="A577" s="1"/>
      <c r="B577" s="1"/>
      <c r="C577" s="1"/>
      <c r="D577" s="1"/>
      <c r="E577" s="1"/>
      <c r="F577" s="1"/>
      <c r="G577" s="1"/>
      <c r="H577" s="1"/>
      <c r="I577" s="1"/>
    </row>
    <row r="578" spans="1:9" ht="9.75" customHeight="1" x14ac:dyDescent="0.2">
      <c r="A578" s="1"/>
      <c r="B578" s="1"/>
      <c r="C578" s="1"/>
      <c r="D578" s="1"/>
      <c r="E578" s="1"/>
      <c r="F578" s="1"/>
      <c r="G578" s="1"/>
      <c r="H578" s="1"/>
      <c r="I578" s="1"/>
    </row>
    <row r="579" spans="1:9" ht="9.75" customHeight="1" x14ac:dyDescent="0.2">
      <c r="A579" s="1"/>
      <c r="B579" s="1"/>
      <c r="C579" s="1"/>
      <c r="D579" s="1"/>
      <c r="E579" s="1"/>
      <c r="F579" s="1"/>
      <c r="G579" s="1"/>
      <c r="H579" s="1"/>
      <c r="I579" s="1"/>
    </row>
    <row r="580" spans="1:9" ht="9.75" customHeight="1" x14ac:dyDescent="0.2">
      <c r="A580" s="1"/>
      <c r="B580" s="1"/>
      <c r="C580" s="1"/>
      <c r="D580" s="1"/>
      <c r="E580" s="1"/>
      <c r="F580" s="1"/>
      <c r="G580" s="1"/>
      <c r="H580" s="1"/>
      <c r="I580" s="1"/>
    </row>
    <row r="581" spans="1:9" ht="9.75" customHeight="1" x14ac:dyDescent="0.2">
      <c r="A581" s="1"/>
      <c r="B581" s="1"/>
      <c r="C581" s="1"/>
      <c r="D581" s="1"/>
      <c r="E581" s="1"/>
      <c r="F581" s="1"/>
      <c r="G581" s="1"/>
      <c r="H581" s="1"/>
      <c r="I581" s="1"/>
    </row>
    <row r="582" spans="1:9" ht="9.75" customHeight="1" x14ac:dyDescent="0.2">
      <c r="A582" s="1"/>
      <c r="B582" s="1"/>
      <c r="C582" s="1"/>
      <c r="D582" s="1"/>
      <c r="E582" s="1"/>
      <c r="F582" s="1"/>
      <c r="G582" s="1"/>
      <c r="H582" s="1"/>
      <c r="I582" s="1"/>
    </row>
    <row r="583" spans="1:9" ht="9.75" customHeight="1" x14ac:dyDescent="0.2">
      <c r="A583" s="1"/>
      <c r="B583" s="1"/>
      <c r="C583" s="1"/>
      <c r="D583" s="1"/>
      <c r="E583" s="1"/>
      <c r="F583" s="1"/>
      <c r="G583" s="1"/>
      <c r="H583" s="1"/>
      <c r="I583" s="1"/>
    </row>
    <row r="584" spans="1:9" ht="9.75" customHeight="1" x14ac:dyDescent="0.2">
      <c r="A584" s="1"/>
      <c r="B584" s="1"/>
      <c r="C584" s="1"/>
      <c r="D584" s="1"/>
      <c r="E584" s="1"/>
      <c r="F584" s="1"/>
      <c r="G584" s="1"/>
      <c r="H584" s="1"/>
      <c r="I584" s="1"/>
    </row>
    <row r="585" spans="1:9" ht="9.75" customHeight="1" x14ac:dyDescent="0.2">
      <c r="A585" s="1"/>
      <c r="B585" s="1"/>
      <c r="C585" s="1"/>
      <c r="D585" s="1"/>
      <c r="E585" s="1"/>
      <c r="F585" s="1"/>
      <c r="G585" s="1"/>
      <c r="H585" s="1"/>
      <c r="I585" s="1"/>
    </row>
    <row r="586" spans="1:9" ht="9.75" customHeight="1" x14ac:dyDescent="0.2">
      <c r="A586" s="1"/>
      <c r="B586" s="1"/>
      <c r="C586" s="1"/>
      <c r="D586" s="1"/>
      <c r="E586" s="1"/>
      <c r="F586" s="1"/>
      <c r="G586" s="1"/>
      <c r="H586" s="1"/>
      <c r="I586" s="1"/>
    </row>
    <row r="587" spans="1:9" ht="9.75" customHeight="1" x14ac:dyDescent="0.2">
      <c r="A587" s="1"/>
      <c r="B587" s="1"/>
      <c r="C587" s="1"/>
      <c r="D587" s="1"/>
      <c r="E587" s="1"/>
      <c r="F587" s="1"/>
      <c r="G587" s="1"/>
      <c r="H587" s="1"/>
      <c r="I587" s="1"/>
    </row>
    <row r="588" spans="1:9" ht="9.75" customHeight="1" x14ac:dyDescent="0.2">
      <c r="A588" s="1"/>
      <c r="B588" s="1"/>
      <c r="C588" s="1"/>
      <c r="D588" s="1"/>
      <c r="E588" s="1"/>
      <c r="F588" s="1"/>
      <c r="G588" s="1"/>
      <c r="H588" s="1"/>
      <c r="I588" s="1"/>
    </row>
    <row r="589" spans="1:9" ht="9.75" customHeight="1" x14ac:dyDescent="0.2">
      <c r="A589" s="1"/>
      <c r="B589" s="1"/>
      <c r="C589" s="1"/>
      <c r="D589" s="1"/>
      <c r="E589" s="1"/>
      <c r="F589" s="1"/>
      <c r="G589" s="1"/>
      <c r="H589" s="1"/>
      <c r="I589" s="1"/>
    </row>
    <row r="590" spans="1:9" ht="9.75" customHeight="1" x14ac:dyDescent="0.2">
      <c r="A590" s="1"/>
      <c r="B590" s="1"/>
      <c r="C590" s="1"/>
      <c r="D590" s="1"/>
      <c r="E590" s="1"/>
      <c r="F590" s="1"/>
      <c r="G590" s="1"/>
      <c r="H590" s="1"/>
      <c r="I590" s="1"/>
    </row>
    <row r="591" spans="1:9" ht="9.75" customHeight="1" x14ac:dyDescent="0.2">
      <c r="A591" s="1"/>
      <c r="B591" s="1"/>
      <c r="C591" s="1"/>
      <c r="D591" s="1"/>
      <c r="E591" s="1"/>
      <c r="F591" s="1"/>
      <c r="G591" s="1"/>
      <c r="H591" s="1"/>
      <c r="I591" s="1"/>
    </row>
    <row r="592" spans="1:9" ht="9.75" customHeight="1" x14ac:dyDescent="0.2">
      <c r="A592" s="1"/>
      <c r="B592" s="1"/>
      <c r="C592" s="1"/>
      <c r="D592" s="1"/>
      <c r="E592" s="1"/>
      <c r="F592" s="1"/>
      <c r="G592" s="1"/>
      <c r="H592" s="1"/>
      <c r="I592" s="1"/>
    </row>
    <row r="593" spans="1:9" ht="9.75" customHeight="1" x14ac:dyDescent="0.2">
      <c r="A593" s="1"/>
      <c r="B593" s="1"/>
      <c r="C593" s="1"/>
      <c r="D593" s="1"/>
      <c r="E593" s="1"/>
      <c r="F593" s="1"/>
      <c r="G593" s="1"/>
      <c r="H593" s="1"/>
      <c r="I593" s="1"/>
    </row>
    <row r="594" spans="1:9" ht="9.75" customHeight="1" x14ac:dyDescent="0.2">
      <c r="A594" s="1"/>
      <c r="B594" s="1"/>
      <c r="C594" s="1"/>
      <c r="D594" s="1"/>
      <c r="E594" s="1"/>
      <c r="F594" s="1"/>
      <c r="G594" s="1"/>
      <c r="H594" s="1"/>
      <c r="I594" s="1"/>
    </row>
    <row r="595" spans="1:9" ht="9.75" customHeight="1" x14ac:dyDescent="0.2">
      <c r="A595" s="1"/>
      <c r="B595" s="1"/>
      <c r="C595" s="1"/>
      <c r="D595" s="1"/>
      <c r="E595" s="1"/>
      <c r="F595" s="1"/>
      <c r="G595" s="1"/>
      <c r="H595" s="1"/>
      <c r="I595" s="1"/>
    </row>
    <row r="596" spans="1:9" ht="9.75" customHeight="1" x14ac:dyDescent="0.2">
      <c r="A596" s="1"/>
      <c r="B596" s="1"/>
      <c r="C596" s="1"/>
      <c r="D596" s="1"/>
      <c r="E596" s="1"/>
      <c r="F596" s="1"/>
      <c r="G596" s="1"/>
      <c r="H596" s="1"/>
      <c r="I596" s="1"/>
    </row>
    <row r="597" spans="1:9" ht="9.75" customHeight="1" x14ac:dyDescent="0.2">
      <c r="A597" s="1"/>
      <c r="B597" s="1"/>
      <c r="C597" s="1"/>
      <c r="D597" s="1"/>
      <c r="E597" s="1"/>
      <c r="F597" s="1"/>
      <c r="G597" s="1"/>
      <c r="H597" s="1"/>
      <c r="I597" s="1"/>
    </row>
    <row r="598" spans="1:9" ht="9.75" customHeight="1" x14ac:dyDescent="0.2">
      <c r="A598" s="1"/>
      <c r="B598" s="1"/>
      <c r="C598" s="1"/>
      <c r="D598" s="1"/>
      <c r="E598" s="1"/>
      <c r="F598" s="1"/>
      <c r="G598" s="1"/>
      <c r="H598" s="1"/>
      <c r="I598" s="1"/>
    </row>
    <row r="599" spans="1:9" ht="9.75" customHeight="1" x14ac:dyDescent="0.2">
      <c r="A599" s="1"/>
      <c r="B599" s="1"/>
      <c r="C599" s="1"/>
      <c r="D599" s="1"/>
      <c r="E599" s="1"/>
      <c r="F599" s="1"/>
      <c r="G599" s="1"/>
      <c r="H599" s="1"/>
      <c r="I599" s="1"/>
    </row>
    <row r="600" spans="1:9" ht="9.75" customHeight="1" x14ac:dyDescent="0.2">
      <c r="A600" s="1"/>
      <c r="B600" s="1"/>
      <c r="C600" s="1"/>
      <c r="D600" s="1"/>
      <c r="E600" s="1"/>
      <c r="F600" s="1"/>
      <c r="G600" s="1"/>
      <c r="H600" s="1"/>
      <c r="I600" s="1"/>
    </row>
    <row r="601" spans="1:9" ht="9.75" customHeight="1" x14ac:dyDescent="0.2">
      <c r="A601" s="1"/>
      <c r="B601" s="1"/>
      <c r="C601" s="1"/>
      <c r="D601" s="1"/>
      <c r="E601" s="1"/>
      <c r="F601" s="1"/>
      <c r="G601" s="1"/>
      <c r="H601" s="1"/>
      <c r="I601" s="1"/>
    </row>
    <row r="602" spans="1:9" ht="9.75" customHeight="1" x14ac:dyDescent="0.2">
      <c r="A602" s="1"/>
      <c r="B602" s="1"/>
      <c r="C602" s="1"/>
      <c r="D602" s="1"/>
      <c r="E602" s="1"/>
      <c r="F602" s="1"/>
      <c r="G602" s="1"/>
      <c r="H602" s="1"/>
      <c r="I602" s="1"/>
    </row>
    <row r="603" spans="1:9" ht="9.75" customHeight="1" x14ac:dyDescent="0.2">
      <c r="A603" s="1"/>
      <c r="B603" s="1"/>
      <c r="C603" s="1"/>
      <c r="D603" s="1"/>
      <c r="E603" s="1"/>
      <c r="F603" s="1"/>
      <c r="G603" s="1"/>
      <c r="H603" s="1"/>
      <c r="I603" s="1"/>
    </row>
    <row r="604" spans="1:9" ht="9.75" customHeight="1" x14ac:dyDescent="0.2">
      <c r="A604" s="1"/>
      <c r="B604" s="1"/>
      <c r="C604" s="1"/>
      <c r="D604" s="1"/>
      <c r="E604" s="1"/>
      <c r="F604" s="1"/>
      <c r="G604" s="1"/>
      <c r="H604" s="1"/>
      <c r="I604" s="1"/>
    </row>
    <row r="605" spans="1:9" ht="9.75" customHeight="1" x14ac:dyDescent="0.2">
      <c r="A605" s="1"/>
      <c r="B605" s="1"/>
      <c r="C605" s="1"/>
      <c r="D605" s="1"/>
      <c r="E605" s="1"/>
      <c r="F605" s="1"/>
      <c r="G605" s="1"/>
      <c r="H605" s="1"/>
      <c r="I605" s="1"/>
    </row>
    <row r="606" spans="1:9" ht="9.75" customHeight="1" x14ac:dyDescent="0.2">
      <c r="A606" s="1"/>
      <c r="B606" s="1"/>
      <c r="C606" s="1"/>
      <c r="D606" s="1"/>
      <c r="E606" s="1"/>
      <c r="F606" s="1"/>
      <c r="G606" s="1"/>
      <c r="H606" s="1"/>
      <c r="I606" s="1"/>
    </row>
    <row r="607" spans="1:9" ht="9.75" customHeight="1" x14ac:dyDescent="0.2">
      <c r="A607" s="1"/>
      <c r="B607" s="1"/>
      <c r="C607" s="1"/>
      <c r="D607" s="1"/>
      <c r="E607" s="1"/>
      <c r="F607" s="1"/>
      <c r="G607" s="1"/>
      <c r="H607" s="1"/>
      <c r="I607" s="1"/>
    </row>
    <row r="608" spans="1:9" ht="9.75" customHeight="1" x14ac:dyDescent="0.2">
      <c r="A608" s="1"/>
      <c r="B608" s="1"/>
      <c r="C608" s="1"/>
      <c r="D608" s="1"/>
      <c r="E608" s="1"/>
      <c r="F608" s="1"/>
      <c r="G608" s="1"/>
      <c r="H608" s="1"/>
      <c r="I608" s="1"/>
    </row>
    <row r="609" spans="1:9" ht="9.75" customHeight="1" x14ac:dyDescent="0.2">
      <c r="A609" s="1"/>
      <c r="B609" s="1"/>
      <c r="C609" s="1"/>
      <c r="D609" s="1"/>
      <c r="E609" s="1"/>
      <c r="F609" s="1"/>
      <c r="G609" s="1"/>
      <c r="H609" s="1"/>
      <c r="I609" s="1"/>
    </row>
    <row r="610" spans="1:9" ht="9.75" customHeight="1" x14ac:dyDescent="0.2">
      <c r="A610" s="1"/>
      <c r="B610" s="1"/>
      <c r="C610" s="1"/>
      <c r="D610" s="1"/>
      <c r="E610" s="1"/>
      <c r="F610" s="1"/>
      <c r="G610" s="1"/>
      <c r="H610" s="1"/>
      <c r="I610" s="1"/>
    </row>
    <row r="611" spans="1:9" ht="9.75" customHeight="1" x14ac:dyDescent="0.2">
      <c r="A611" s="1"/>
      <c r="B611" s="1"/>
      <c r="C611" s="1"/>
      <c r="D611" s="1"/>
      <c r="E611" s="1"/>
      <c r="F611" s="1"/>
      <c r="G611" s="1"/>
      <c r="H611" s="1"/>
      <c r="I611" s="1"/>
    </row>
    <row r="612" spans="1:9" ht="9.75" customHeight="1" x14ac:dyDescent="0.2">
      <c r="A612" s="1"/>
      <c r="B612" s="1"/>
      <c r="C612" s="1"/>
      <c r="D612" s="1"/>
      <c r="E612" s="1"/>
      <c r="F612" s="1"/>
      <c r="G612" s="1"/>
      <c r="H612" s="1"/>
      <c r="I612" s="1"/>
    </row>
    <row r="613" spans="1:9" ht="9.75" customHeight="1" x14ac:dyDescent="0.2">
      <c r="A613" s="1"/>
      <c r="B613" s="1"/>
      <c r="C613" s="1"/>
      <c r="D613" s="1"/>
      <c r="E613" s="1"/>
      <c r="F613" s="1"/>
      <c r="G613" s="1"/>
      <c r="H613" s="1"/>
      <c r="I613" s="1"/>
    </row>
    <row r="614" spans="1:9" ht="9.75" customHeight="1" x14ac:dyDescent="0.2">
      <c r="A614" s="1"/>
      <c r="B614" s="1"/>
      <c r="C614" s="1"/>
      <c r="D614" s="1"/>
      <c r="E614" s="1"/>
      <c r="F614" s="1"/>
      <c r="G614" s="1"/>
      <c r="H614" s="1"/>
      <c r="I614" s="1"/>
    </row>
    <row r="615" spans="1:9" ht="9.75" customHeight="1" x14ac:dyDescent="0.2">
      <c r="A615" s="1"/>
      <c r="B615" s="1"/>
      <c r="C615" s="1"/>
      <c r="D615" s="1"/>
      <c r="E615" s="1"/>
      <c r="F615" s="1"/>
      <c r="G615" s="1"/>
      <c r="H615" s="1"/>
      <c r="I615" s="1"/>
    </row>
    <row r="616" spans="1:9" ht="9.75" customHeight="1" x14ac:dyDescent="0.2">
      <c r="A616" s="1"/>
      <c r="B616" s="1"/>
      <c r="C616" s="1"/>
      <c r="D616" s="1"/>
      <c r="E616" s="1"/>
      <c r="F616" s="1"/>
      <c r="G616" s="1"/>
      <c r="H616" s="1"/>
      <c r="I616" s="1"/>
    </row>
    <row r="617" spans="1:9" ht="9.75" customHeight="1" x14ac:dyDescent="0.2">
      <c r="A617" s="1"/>
      <c r="B617" s="1"/>
      <c r="C617" s="1"/>
      <c r="D617" s="1"/>
      <c r="E617" s="1"/>
      <c r="F617" s="1"/>
      <c r="G617" s="1"/>
      <c r="H617" s="1"/>
      <c r="I617" s="1"/>
    </row>
    <row r="618" spans="1:9" ht="9.75" customHeight="1" x14ac:dyDescent="0.2">
      <c r="A618" s="1"/>
      <c r="B618" s="1"/>
      <c r="C618" s="1"/>
      <c r="D618" s="1"/>
      <c r="E618" s="1"/>
      <c r="F618" s="1"/>
      <c r="G618" s="1"/>
      <c r="H618" s="1"/>
      <c r="I618" s="1"/>
    </row>
    <row r="619" spans="1:9" ht="9.75" customHeight="1" x14ac:dyDescent="0.2">
      <c r="A619" s="1"/>
      <c r="B619" s="1"/>
      <c r="C619" s="1"/>
      <c r="D619" s="1"/>
      <c r="E619" s="1"/>
      <c r="F619" s="1"/>
      <c r="G619" s="1"/>
      <c r="H619" s="1"/>
      <c r="I619" s="1"/>
    </row>
    <row r="620" spans="1:9" ht="9.75" customHeight="1" x14ac:dyDescent="0.2">
      <c r="A620" s="1"/>
      <c r="B620" s="1"/>
      <c r="C620" s="1"/>
      <c r="D620" s="1"/>
      <c r="E620" s="1"/>
      <c r="F620" s="1"/>
      <c r="G620" s="1"/>
      <c r="H620" s="1"/>
      <c r="I620" s="1"/>
    </row>
    <row r="621" spans="1:9" ht="9.75" customHeight="1" x14ac:dyDescent="0.2">
      <c r="A621" s="1"/>
      <c r="B621" s="1"/>
      <c r="C621" s="1"/>
      <c r="D621" s="1"/>
      <c r="E621" s="1"/>
      <c r="F621" s="1"/>
      <c r="G621" s="1"/>
      <c r="H621" s="1"/>
      <c r="I621" s="1"/>
    </row>
    <row r="622" spans="1:9" ht="9.75" customHeight="1" x14ac:dyDescent="0.2">
      <c r="A622" s="1"/>
      <c r="B622" s="1"/>
      <c r="C622" s="1"/>
      <c r="D622" s="1"/>
      <c r="E622" s="1"/>
      <c r="F622" s="1"/>
      <c r="G622" s="1"/>
      <c r="H622" s="1"/>
      <c r="I622" s="1"/>
    </row>
    <row r="623" spans="1:9" ht="9.75" customHeight="1" x14ac:dyDescent="0.2">
      <c r="A623" s="1"/>
      <c r="B623" s="1"/>
      <c r="C623" s="1"/>
      <c r="D623" s="1"/>
      <c r="E623" s="1"/>
      <c r="F623" s="1"/>
      <c r="G623" s="1"/>
      <c r="H623" s="1"/>
      <c r="I623" s="1"/>
    </row>
    <row r="624" spans="1:9" ht="9.75" customHeight="1" x14ac:dyDescent="0.2">
      <c r="A624" s="1"/>
      <c r="B624" s="1"/>
      <c r="C624" s="1"/>
      <c r="D624" s="1"/>
      <c r="E624" s="1"/>
      <c r="F624" s="1"/>
      <c r="G624" s="1"/>
      <c r="H624" s="1"/>
      <c r="I624" s="1"/>
    </row>
    <row r="625" spans="1:9" ht="9.75" customHeight="1" x14ac:dyDescent="0.2">
      <c r="A625" s="1"/>
      <c r="B625" s="1"/>
      <c r="C625" s="1"/>
      <c r="D625" s="1"/>
      <c r="E625" s="1"/>
      <c r="F625" s="1"/>
      <c r="G625" s="1"/>
      <c r="H625" s="1"/>
      <c r="I625" s="1"/>
    </row>
    <row r="626" spans="1:9" ht="9.75" customHeight="1" x14ac:dyDescent="0.2">
      <c r="A626" s="1"/>
      <c r="B626" s="1"/>
      <c r="C626" s="1"/>
      <c r="D626" s="1"/>
      <c r="E626" s="1"/>
      <c r="F626" s="1"/>
      <c r="G626" s="1"/>
      <c r="H626" s="1"/>
      <c r="I626" s="1"/>
    </row>
    <row r="627" spans="1:9" ht="9.75" customHeight="1" x14ac:dyDescent="0.2">
      <c r="A627" s="1"/>
      <c r="B627" s="1"/>
      <c r="C627" s="1"/>
      <c r="D627" s="1"/>
      <c r="E627" s="1"/>
      <c r="F627" s="1"/>
      <c r="G627" s="1"/>
      <c r="H627" s="1"/>
      <c r="I627" s="1"/>
    </row>
    <row r="628" spans="1:9" ht="9.75" customHeight="1" x14ac:dyDescent="0.2">
      <c r="A628" s="1"/>
      <c r="B628" s="1"/>
      <c r="C628" s="1"/>
      <c r="D628" s="1"/>
      <c r="E628" s="1"/>
      <c r="F628" s="1"/>
      <c r="G628" s="1"/>
      <c r="H628" s="1"/>
      <c r="I628" s="1"/>
    </row>
    <row r="629" spans="1:9" ht="9.75" customHeight="1" x14ac:dyDescent="0.2">
      <c r="A629" s="1"/>
      <c r="B629" s="1"/>
      <c r="C629" s="1"/>
      <c r="D629" s="1"/>
      <c r="E629" s="1"/>
      <c r="F629" s="1"/>
      <c r="G629" s="1"/>
      <c r="H629" s="1"/>
      <c r="I629" s="1"/>
    </row>
    <row r="630" spans="1:9" ht="9.75" customHeight="1" x14ac:dyDescent="0.2">
      <c r="A630" s="1"/>
      <c r="B630" s="1"/>
      <c r="C630" s="1"/>
      <c r="D630" s="1"/>
      <c r="E630" s="1"/>
      <c r="F630" s="1"/>
      <c r="G630" s="1"/>
      <c r="H630" s="1"/>
      <c r="I630" s="1"/>
    </row>
    <row r="631" spans="1:9" ht="9.75" customHeight="1" x14ac:dyDescent="0.2">
      <c r="A631" s="1"/>
      <c r="B631" s="1"/>
      <c r="C631" s="1"/>
      <c r="D631" s="1"/>
      <c r="E631" s="1"/>
      <c r="F631" s="1"/>
      <c r="G631" s="1"/>
      <c r="H631" s="1"/>
      <c r="I631" s="1"/>
    </row>
    <row r="632" spans="1:9" ht="9.75" customHeight="1" x14ac:dyDescent="0.2">
      <c r="A632" s="1"/>
      <c r="B632" s="1"/>
      <c r="C632" s="1"/>
      <c r="D632" s="1"/>
      <c r="E632" s="1"/>
      <c r="F632" s="1"/>
      <c r="G632" s="1"/>
      <c r="H632" s="1"/>
      <c r="I632" s="1"/>
    </row>
    <row r="633" spans="1:9" ht="9.75" customHeight="1" x14ac:dyDescent="0.2">
      <c r="A633" s="1"/>
      <c r="B633" s="1"/>
      <c r="C633" s="1"/>
      <c r="D633" s="1"/>
      <c r="E633" s="1"/>
      <c r="F633" s="1"/>
      <c r="G633" s="1"/>
      <c r="H633" s="1"/>
      <c r="I633" s="1"/>
    </row>
    <row r="634" spans="1:9" ht="9.75" customHeight="1" x14ac:dyDescent="0.2">
      <c r="A634" s="1"/>
      <c r="B634" s="1"/>
      <c r="C634" s="1"/>
      <c r="D634" s="1"/>
      <c r="E634" s="1"/>
      <c r="F634" s="1"/>
      <c r="G634" s="1"/>
      <c r="H634" s="1"/>
      <c r="I634" s="1"/>
    </row>
    <row r="635" spans="1:9" ht="9.75" customHeight="1" x14ac:dyDescent="0.2">
      <c r="A635" s="1"/>
      <c r="B635" s="1"/>
      <c r="C635" s="1"/>
      <c r="D635" s="1"/>
      <c r="E635" s="1"/>
      <c r="F635" s="1"/>
      <c r="G635" s="1"/>
      <c r="H635" s="1"/>
      <c r="I635" s="1"/>
    </row>
    <row r="636" spans="1:9" ht="9.75" customHeight="1" x14ac:dyDescent="0.2">
      <c r="A636" s="1"/>
      <c r="B636" s="1"/>
      <c r="C636" s="1"/>
      <c r="D636" s="1"/>
      <c r="E636" s="1"/>
      <c r="F636" s="1"/>
      <c r="G636" s="1"/>
      <c r="H636" s="1"/>
      <c r="I636" s="1"/>
    </row>
    <row r="637" spans="1:9" ht="9.75" customHeight="1" x14ac:dyDescent="0.2">
      <c r="A637" s="1"/>
      <c r="B637" s="1"/>
      <c r="C637" s="1"/>
      <c r="D637" s="1"/>
      <c r="E637" s="1"/>
      <c r="F637" s="1"/>
      <c r="G637" s="1"/>
      <c r="H637" s="1"/>
      <c r="I637" s="1"/>
    </row>
    <row r="638" spans="1:9" ht="9.75" customHeight="1" x14ac:dyDescent="0.2">
      <c r="A638" s="1"/>
      <c r="B638" s="1"/>
      <c r="C638" s="1"/>
      <c r="D638" s="1"/>
      <c r="E638" s="1"/>
      <c r="F638" s="1"/>
      <c r="G638" s="1"/>
      <c r="H638" s="1"/>
      <c r="I638" s="1"/>
    </row>
    <row r="639" spans="1:9" ht="9.75" customHeight="1" x14ac:dyDescent="0.2">
      <c r="A639" s="1"/>
      <c r="B639" s="1"/>
      <c r="C639" s="1"/>
      <c r="D639" s="1"/>
      <c r="E639" s="1"/>
      <c r="F639" s="1"/>
      <c r="G639" s="1"/>
      <c r="H639" s="1"/>
      <c r="I639" s="1"/>
    </row>
    <row r="640" spans="1:9" ht="9.75" customHeight="1" x14ac:dyDescent="0.2">
      <c r="A640" s="1"/>
      <c r="B640" s="1"/>
      <c r="C640" s="1"/>
      <c r="D640" s="1"/>
      <c r="E640" s="1"/>
      <c r="F640" s="1"/>
      <c r="G640" s="1"/>
      <c r="H640" s="1"/>
      <c r="I640" s="1"/>
    </row>
    <row r="641" spans="1:9" ht="9.75" customHeight="1" x14ac:dyDescent="0.2">
      <c r="A641" s="1"/>
      <c r="B641" s="1"/>
      <c r="C641" s="1"/>
      <c r="D641" s="1"/>
      <c r="E641" s="1"/>
      <c r="F641" s="1"/>
      <c r="G641" s="1"/>
      <c r="H641" s="1"/>
      <c r="I641" s="1"/>
    </row>
    <row r="642" spans="1:9" ht="9.75" customHeight="1" x14ac:dyDescent="0.2">
      <c r="A642" s="1"/>
      <c r="B642" s="1"/>
      <c r="C642" s="1"/>
      <c r="D642" s="1"/>
      <c r="E642" s="1"/>
      <c r="F642" s="1"/>
      <c r="G642" s="1"/>
      <c r="H642" s="1"/>
      <c r="I642" s="1"/>
    </row>
    <row r="643" spans="1:9" ht="9.75" customHeight="1" x14ac:dyDescent="0.2">
      <c r="A643" s="1"/>
      <c r="B643" s="1"/>
      <c r="C643" s="1"/>
      <c r="D643" s="1"/>
      <c r="E643" s="1"/>
      <c r="F643" s="1"/>
      <c r="G643" s="1"/>
      <c r="H643" s="1"/>
      <c r="I643" s="1"/>
    </row>
    <row r="644" spans="1:9" ht="9.75" customHeight="1" x14ac:dyDescent="0.2">
      <c r="A644" s="1"/>
      <c r="B644" s="1"/>
      <c r="C644" s="1"/>
      <c r="D644" s="1"/>
      <c r="E644" s="1"/>
      <c r="F644" s="1"/>
      <c r="G644" s="1"/>
      <c r="H644" s="1"/>
      <c r="I644" s="1"/>
    </row>
    <row r="645" spans="1:9" ht="9.75" customHeight="1" x14ac:dyDescent="0.2">
      <c r="A645" s="1"/>
      <c r="B645" s="1"/>
      <c r="C645" s="1"/>
      <c r="D645" s="1"/>
      <c r="E645" s="1"/>
      <c r="F645" s="1"/>
      <c r="G645" s="1"/>
      <c r="H645" s="1"/>
      <c r="I645" s="1"/>
    </row>
    <row r="646" spans="1:9" ht="9.75" customHeight="1" x14ac:dyDescent="0.2">
      <c r="A646" s="1"/>
      <c r="B646" s="1"/>
      <c r="C646" s="1"/>
      <c r="D646" s="1"/>
      <c r="E646" s="1"/>
      <c r="F646" s="1"/>
      <c r="G646" s="1"/>
      <c r="H646" s="1"/>
      <c r="I646" s="1"/>
    </row>
    <row r="647" spans="1:9" ht="9.75" customHeight="1" x14ac:dyDescent="0.2">
      <c r="A647" s="1"/>
      <c r="B647" s="1"/>
      <c r="C647" s="1"/>
      <c r="D647" s="1"/>
      <c r="E647" s="1"/>
      <c r="F647" s="1"/>
      <c r="G647" s="1"/>
      <c r="H647" s="1"/>
      <c r="I647" s="1"/>
    </row>
    <row r="648" spans="1:9" ht="9.75" customHeight="1" x14ac:dyDescent="0.2">
      <c r="A648" s="1"/>
      <c r="B648" s="1"/>
      <c r="C648" s="1"/>
      <c r="D648" s="1"/>
      <c r="E648" s="1"/>
      <c r="F648" s="1"/>
      <c r="G648" s="1"/>
      <c r="H648" s="1"/>
      <c r="I648" s="1"/>
    </row>
    <row r="649" spans="1:9" ht="9.75" customHeight="1" x14ac:dyDescent="0.2">
      <c r="A649" s="1"/>
      <c r="B649" s="1"/>
      <c r="C649" s="1"/>
      <c r="D649" s="1"/>
      <c r="E649" s="1"/>
      <c r="F649" s="1"/>
      <c r="G649" s="1"/>
      <c r="H649" s="1"/>
      <c r="I649" s="1"/>
    </row>
    <row r="650" spans="1:9" ht="9.75" customHeight="1" x14ac:dyDescent="0.2">
      <c r="A650" s="1"/>
      <c r="B650" s="1"/>
      <c r="C650" s="1"/>
      <c r="D650" s="1"/>
      <c r="E650" s="1"/>
      <c r="F650" s="1"/>
      <c r="G650" s="1"/>
      <c r="H650" s="1"/>
      <c r="I650" s="1"/>
    </row>
    <row r="651" spans="1:9" ht="9.75" customHeight="1" x14ac:dyDescent="0.2">
      <c r="A651" s="1"/>
      <c r="B651" s="1"/>
      <c r="C651" s="1"/>
      <c r="D651" s="1"/>
      <c r="E651" s="1"/>
      <c r="F651" s="1"/>
      <c r="G651" s="1"/>
      <c r="H651" s="1"/>
      <c r="I651" s="1"/>
    </row>
    <row r="652" spans="1:9" ht="9.75" customHeight="1" x14ac:dyDescent="0.2">
      <c r="A652" s="1"/>
      <c r="B652" s="1"/>
      <c r="C652" s="1"/>
      <c r="D652" s="1"/>
      <c r="E652" s="1"/>
      <c r="F652" s="1"/>
      <c r="G652" s="1"/>
      <c r="H652" s="1"/>
      <c r="I652" s="1"/>
    </row>
    <row r="653" spans="1:9" ht="9.75" customHeight="1" x14ac:dyDescent="0.2">
      <c r="A653" s="1"/>
      <c r="B653" s="1"/>
      <c r="C653" s="1"/>
      <c r="D653" s="1"/>
      <c r="E653" s="1"/>
      <c r="F653" s="1"/>
      <c r="G653" s="1"/>
      <c r="H653" s="1"/>
      <c r="I653" s="1"/>
    </row>
    <row r="654" spans="1:9" ht="9.75" customHeight="1" x14ac:dyDescent="0.2">
      <c r="A654" s="1"/>
      <c r="B654" s="1"/>
      <c r="C654" s="1"/>
      <c r="D654" s="1"/>
      <c r="E654" s="1"/>
      <c r="F654" s="1"/>
      <c r="G654" s="1"/>
      <c r="H654" s="1"/>
      <c r="I654" s="1"/>
    </row>
    <row r="655" spans="1:9" ht="9.75" customHeight="1" x14ac:dyDescent="0.2">
      <c r="A655" s="1"/>
      <c r="B655" s="1"/>
      <c r="C655" s="1"/>
      <c r="D655" s="1"/>
      <c r="E655" s="1"/>
      <c r="F655" s="1"/>
      <c r="G655" s="1"/>
      <c r="H655" s="1"/>
      <c r="I655" s="1"/>
    </row>
    <row r="656" spans="1:9" ht="9.75" customHeight="1" x14ac:dyDescent="0.2">
      <c r="A656" s="1"/>
      <c r="B656" s="1"/>
      <c r="C656" s="1"/>
      <c r="D656" s="1"/>
      <c r="E656" s="1"/>
      <c r="F656" s="1"/>
      <c r="G656" s="1"/>
      <c r="H656" s="1"/>
      <c r="I656" s="1"/>
    </row>
    <row r="657" spans="1:9" ht="9.75" customHeight="1" x14ac:dyDescent="0.2">
      <c r="A657" s="1"/>
      <c r="B657" s="1"/>
      <c r="C657" s="1"/>
      <c r="D657" s="1"/>
      <c r="E657" s="1"/>
      <c r="F657" s="1"/>
      <c r="G657" s="1"/>
      <c r="H657" s="1"/>
      <c r="I657" s="1"/>
    </row>
    <row r="658" spans="1:9" ht="9.75" customHeight="1" x14ac:dyDescent="0.2">
      <c r="A658" s="1"/>
      <c r="B658" s="1"/>
      <c r="C658" s="1"/>
      <c r="D658" s="1"/>
      <c r="E658" s="1"/>
      <c r="F658" s="1"/>
      <c r="G658" s="1"/>
      <c r="H658" s="1"/>
      <c r="I658" s="1"/>
    </row>
    <row r="659" spans="1:9" ht="9.75" customHeight="1" x14ac:dyDescent="0.2">
      <c r="A659" s="1"/>
      <c r="B659" s="1"/>
      <c r="C659" s="1"/>
      <c r="D659" s="1"/>
      <c r="E659" s="1"/>
      <c r="F659" s="1"/>
      <c r="G659" s="1"/>
      <c r="H659" s="1"/>
      <c r="I659" s="1"/>
    </row>
    <row r="660" spans="1:9" ht="9.75" customHeight="1" x14ac:dyDescent="0.2">
      <c r="A660" s="1"/>
      <c r="B660" s="1"/>
      <c r="C660" s="1"/>
      <c r="D660" s="1"/>
      <c r="E660" s="1"/>
      <c r="F660" s="1"/>
      <c r="G660" s="1"/>
      <c r="H660" s="1"/>
      <c r="I660" s="1"/>
    </row>
    <row r="661" spans="1:9" ht="9.75" customHeight="1" x14ac:dyDescent="0.2">
      <c r="A661" s="1"/>
      <c r="B661" s="1"/>
      <c r="C661" s="1"/>
      <c r="D661" s="1"/>
      <c r="E661" s="1"/>
      <c r="F661" s="1"/>
      <c r="G661" s="1"/>
      <c r="H661" s="1"/>
      <c r="I661" s="1"/>
    </row>
    <row r="662" spans="1:9" ht="9.75" customHeight="1" x14ac:dyDescent="0.2">
      <c r="A662" s="1"/>
      <c r="B662" s="1"/>
      <c r="C662" s="1"/>
      <c r="D662" s="1"/>
      <c r="E662" s="1"/>
      <c r="F662" s="1"/>
      <c r="G662" s="1"/>
      <c r="H662" s="1"/>
      <c r="I662" s="1"/>
    </row>
    <row r="663" spans="1:9" ht="9.75" customHeight="1" x14ac:dyDescent="0.2">
      <c r="A663" s="1"/>
      <c r="B663" s="1"/>
      <c r="C663" s="1"/>
      <c r="D663" s="1"/>
      <c r="E663" s="1"/>
      <c r="F663" s="1"/>
      <c r="G663" s="1"/>
      <c r="H663" s="1"/>
      <c r="I663" s="1"/>
    </row>
    <row r="664" spans="1:9" ht="9.75" customHeight="1" x14ac:dyDescent="0.2">
      <c r="A664" s="1"/>
      <c r="B664" s="1"/>
      <c r="C664" s="1"/>
      <c r="D664" s="1"/>
      <c r="E664" s="1"/>
      <c r="F664" s="1"/>
      <c r="G664" s="1"/>
      <c r="H664" s="1"/>
      <c r="I664" s="1"/>
    </row>
    <row r="665" spans="1:9" ht="9.75" customHeight="1" x14ac:dyDescent="0.2">
      <c r="A665" s="1"/>
      <c r="B665" s="1"/>
      <c r="C665" s="1"/>
      <c r="D665" s="1"/>
      <c r="E665" s="1"/>
      <c r="F665" s="1"/>
      <c r="G665" s="1"/>
      <c r="H665" s="1"/>
      <c r="I665" s="1"/>
    </row>
    <row r="666" spans="1:9" ht="9.75" customHeight="1" x14ac:dyDescent="0.2">
      <c r="A666" s="1"/>
      <c r="B666" s="1"/>
      <c r="C666" s="1"/>
      <c r="D666" s="1"/>
      <c r="E666" s="1"/>
      <c r="F666" s="1"/>
      <c r="G666" s="1"/>
      <c r="H666" s="1"/>
      <c r="I666" s="1"/>
    </row>
    <row r="667" spans="1:9" ht="9.75" customHeight="1" x14ac:dyDescent="0.2">
      <c r="A667" s="1"/>
      <c r="B667" s="1"/>
      <c r="C667" s="1"/>
      <c r="D667" s="1"/>
      <c r="E667" s="1"/>
      <c r="F667" s="1"/>
      <c r="G667" s="1"/>
      <c r="H667" s="1"/>
      <c r="I667" s="1"/>
    </row>
    <row r="668" spans="1:9" ht="9.75" customHeight="1" x14ac:dyDescent="0.2">
      <c r="A668" s="1"/>
      <c r="B668" s="1"/>
      <c r="C668" s="1"/>
      <c r="D668" s="1"/>
      <c r="E668" s="1"/>
      <c r="F668" s="1"/>
      <c r="G668" s="1"/>
      <c r="H668" s="1"/>
      <c r="I668" s="1"/>
    </row>
    <row r="669" spans="1:9" ht="9.75" customHeight="1" x14ac:dyDescent="0.2">
      <c r="A669" s="1"/>
      <c r="B669" s="1"/>
      <c r="C669" s="1"/>
      <c r="D669" s="1"/>
      <c r="E669" s="1"/>
      <c r="F669" s="1"/>
      <c r="G669" s="1"/>
      <c r="H669" s="1"/>
      <c r="I669" s="1"/>
    </row>
    <row r="670" spans="1:9" ht="9.75" customHeight="1" x14ac:dyDescent="0.2">
      <c r="A670" s="1"/>
      <c r="B670" s="1"/>
      <c r="C670" s="1"/>
      <c r="D670" s="1"/>
      <c r="E670" s="1"/>
      <c r="F670" s="1"/>
      <c r="G670" s="1"/>
      <c r="H670" s="1"/>
      <c r="I670" s="1"/>
    </row>
    <row r="671" spans="1:9" ht="9.75" customHeight="1" x14ac:dyDescent="0.2">
      <c r="A671" s="1"/>
      <c r="B671" s="1"/>
      <c r="C671" s="1"/>
      <c r="D671" s="1"/>
      <c r="E671" s="1"/>
      <c r="F671" s="1"/>
      <c r="G671" s="1"/>
      <c r="H671" s="1"/>
      <c r="I671" s="1"/>
    </row>
    <row r="672" spans="1:9" ht="9.75" customHeight="1" x14ac:dyDescent="0.2">
      <c r="A672" s="1"/>
      <c r="B672" s="1"/>
      <c r="C672" s="1"/>
      <c r="D672" s="1"/>
      <c r="E672" s="1"/>
      <c r="F672" s="1"/>
      <c r="G672" s="1"/>
      <c r="H672" s="1"/>
      <c r="I672" s="1"/>
    </row>
    <row r="673" spans="1:9" ht="9.75" customHeight="1" x14ac:dyDescent="0.2">
      <c r="A673" s="1"/>
      <c r="B673" s="1"/>
      <c r="C673" s="1"/>
      <c r="D673" s="1"/>
      <c r="E673" s="1"/>
      <c r="F673" s="1"/>
      <c r="G673" s="1"/>
      <c r="H673" s="1"/>
      <c r="I673" s="1"/>
    </row>
    <row r="674" spans="1:9" ht="9.75" customHeight="1" x14ac:dyDescent="0.2">
      <c r="A674" s="1"/>
      <c r="B674" s="1"/>
      <c r="C674" s="1"/>
      <c r="D674" s="1"/>
      <c r="E674" s="1"/>
      <c r="F674" s="1"/>
      <c r="G674" s="1"/>
      <c r="H674" s="1"/>
      <c r="I674" s="1"/>
    </row>
    <row r="675" spans="1:9" ht="9.75" customHeight="1" x14ac:dyDescent="0.2">
      <c r="A675" s="1"/>
      <c r="B675" s="1"/>
      <c r="C675" s="1"/>
      <c r="D675" s="1"/>
      <c r="E675" s="1"/>
      <c r="F675" s="1"/>
      <c r="G675" s="1"/>
      <c r="H675" s="1"/>
      <c r="I675" s="1"/>
    </row>
    <row r="676" spans="1:9" ht="9.75" customHeight="1" x14ac:dyDescent="0.2">
      <c r="A676" s="1"/>
      <c r="B676" s="1"/>
      <c r="C676" s="1"/>
      <c r="D676" s="1"/>
      <c r="E676" s="1"/>
      <c r="F676" s="1"/>
      <c r="G676" s="1"/>
      <c r="H676" s="1"/>
      <c r="I676" s="1"/>
    </row>
    <row r="677" spans="1:9" ht="9.75" customHeight="1" x14ac:dyDescent="0.2">
      <c r="A677" s="1"/>
      <c r="B677" s="1"/>
      <c r="C677" s="1"/>
      <c r="D677" s="1"/>
      <c r="E677" s="1"/>
      <c r="F677" s="1"/>
      <c r="G677" s="1"/>
      <c r="H677" s="1"/>
      <c r="I677" s="1"/>
    </row>
    <row r="678" spans="1:9" ht="9.75" customHeight="1" x14ac:dyDescent="0.2">
      <c r="A678" s="1"/>
      <c r="B678" s="1"/>
      <c r="C678" s="1"/>
      <c r="D678" s="1"/>
      <c r="E678" s="1"/>
      <c r="F678" s="1"/>
      <c r="G678" s="1"/>
      <c r="H678" s="1"/>
      <c r="I678" s="1"/>
    </row>
    <row r="679" spans="1:9" ht="9.75" customHeight="1" x14ac:dyDescent="0.2">
      <c r="A679" s="1"/>
      <c r="B679" s="1"/>
      <c r="C679" s="1"/>
      <c r="D679" s="1"/>
      <c r="E679" s="1"/>
      <c r="F679" s="1"/>
      <c r="G679" s="1"/>
      <c r="H679" s="1"/>
      <c r="I679" s="1"/>
    </row>
    <row r="680" spans="1:9" ht="9.75" customHeight="1" x14ac:dyDescent="0.2">
      <c r="A680" s="1"/>
      <c r="B680" s="1"/>
      <c r="C680" s="1"/>
      <c r="D680" s="1"/>
      <c r="E680" s="1"/>
      <c r="F680" s="1"/>
      <c r="G680" s="1"/>
      <c r="H680" s="1"/>
      <c r="I680" s="1"/>
    </row>
    <row r="681" spans="1:9" ht="9.75" customHeight="1" x14ac:dyDescent="0.2">
      <c r="A681" s="1"/>
      <c r="B681" s="1"/>
      <c r="C681" s="1"/>
      <c r="D681" s="1"/>
      <c r="E681" s="1"/>
      <c r="F681" s="1"/>
      <c r="G681" s="1"/>
      <c r="H681" s="1"/>
      <c r="I681" s="1"/>
    </row>
    <row r="682" spans="1:9" ht="9.75" customHeight="1" x14ac:dyDescent="0.2">
      <c r="A682" s="1"/>
      <c r="B682" s="1"/>
      <c r="C682" s="1"/>
      <c r="D682" s="1"/>
      <c r="E682" s="1"/>
      <c r="F682" s="1"/>
      <c r="G682" s="1"/>
      <c r="H682" s="1"/>
      <c r="I682" s="1"/>
    </row>
    <row r="683" spans="1:9" ht="9.75" customHeight="1" x14ac:dyDescent="0.2">
      <c r="A683" s="1"/>
      <c r="B683" s="1"/>
      <c r="C683" s="1"/>
      <c r="D683" s="1"/>
      <c r="E683" s="1"/>
      <c r="F683" s="1"/>
      <c r="G683" s="1"/>
      <c r="H683" s="1"/>
      <c r="I683" s="1"/>
    </row>
    <row r="684" spans="1:9" ht="9.75" customHeight="1" x14ac:dyDescent="0.2">
      <c r="A684" s="1"/>
      <c r="B684" s="1"/>
      <c r="C684" s="1"/>
      <c r="D684" s="1"/>
      <c r="E684" s="1"/>
      <c r="F684" s="1"/>
      <c r="G684" s="1"/>
      <c r="H684" s="1"/>
      <c r="I684" s="1"/>
    </row>
    <row r="685" spans="1:9" ht="9.75" customHeight="1" x14ac:dyDescent="0.2">
      <c r="A685" s="1"/>
      <c r="B685" s="1"/>
      <c r="C685" s="1"/>
      <c r="D685" s="1"/>
      <c r="E685" s="1"/>
      <c r="F685" s="1"/>
      <c r="G685" s="1"/>
      <c r="H685" s="1"/>
      <c r="I685" s="1"/>
    </row>
    <row r="686" spans="1:9" ht="9.75" customHeight="1" x14ac:dyDescent="0.2">
      <c r="A686" s="1"/>
      <c r="B686" s="1"/>
      <c r="C686" s="1"/>
      <c r="D686" s="1"/>
      <c r="E686" s="1"/>
      <c r="F686" s="1"/>
      <c r="G686" s="1"/>
      <c r="H686" s="1"/>
      <c r="I686" s="1"/>
    </row>
    <row r="687" spans="1:9" ht="9.75" customHeight="1" x14ac:dyDescent="0.2">
      <c r="A687" s="1"/>
      <c r="B687" s="1"/>
      <c r="C687" s="1"/>
      <c r="D687" s="1"/>
      <c r="E687" s="1"/>
      <c r="F687" s="1"/>
      <c r="G687" s="1"/>
      <c r="H687" s="1"/>
      <c r="I687" s="1"/>
    </row>
    <row r="688" spans="1:9" ht="9.75" customHeight="1" x14ac:dyDescent="0.2">
      <c r="A688" s="1"/>
      <c r="B688" s="1"/>
      <c r="C688" s="1"/>
      <c r="D688" s="1"/>
      <c r="E688" s="1"/>
      <c r="F688" s="1"/>
      <c r="G688" s="1"/>
      <c r="H688" s="1"/>
      <c r="I688" s="1"/>
    </row>
    <row r="689" spans="1:9" ht="9.75" customHeight="1" x14ac:dyDescent="0.2">
      <c r="A689" s="1"/>
      <c r="B689" s="1"/>
      <c r="C689" s="1"/>
      <c r="D689" s="1"/>
      <c r="E689" s="1"/>
      <c r="F689" s="1"/>
      <c r="G689" s="1"/>
      <c r="H689" s="1"/>
      <c r="I689" s="1"/>
    </row>
    <row r="690" spans="1:9" ht="9.75" customHeight="1" x14ac:dyDescent="0.2">
      <c r="A690" s="1"/>
      <c r="B690" s="1"/>
      <c r="C690" s="1"/>
      <c r="D690" s="1"/>
      <c r="E690" s="1"/>
      <c r="F690" s="1"/>
      <c r="G690" s="1"/>
      <c r="H690" s="1"/>
      <c r="I690" s="1"/>
    </row>
    <row r="691" spans="1:9" ht="9.75" customHeight="1" x14ac:dyDescent="0.2">
      <c r="A691" s="1"/>
      <c r="B691" s="1"/>
      <c r="C691" s="1"/>
      <c r="D691" s="1"/>
      <c r="E691" s="1"/>
      <c r="F691" s="1"/>
      <c r="G691" s="1"/>
      <c r="H691" s="1"/>
      <c r="I691" s="1"/>
    </row>
    <row r="692" spans="1:9" ht="9.75" customHeight="1" x14ac:dyDescent="0.2">
      <c r="A692" s="1"/>
      <c r="B692" s="1"/>
      <c r="C692" s="1"/>
      <c r="D692" s="1"/>
      <c r="E692" s="1"/>
      <c r="F692" s="1"/>
      <c r="G692" s="1"/>
      <c r="H692" s="1"/>
      <c r="I692" s="1"/>
    </row>
    <row r="693" spans="1:9" ht="9.75" customHeight="1" x14ac:dyDescent="0.2">
      <c r="A693" s="1"/>
      <c r="B693" s="1"/>
      <c r="C693" s="1"/>
      <c r="D693" s="1"/>
      <c r="E693" s="1"/>
      <c r="F693" s="1"/>
      <c r="G693" s="1"/>
      <c r="H693" s="1"/>
      <c r="I693" s="1"/>
    </row>
    <row r="694" spans="1:9" ht="9.75" customHeight="1" x14ac:dyDescent="0.2">
      <c r="A694" s="1"/>
      <c r="B694" s="1"/>
      <c r="C694" s="1"/>
      <c r="D694" s="1"/>
      <c r="E694" s="1"/>
      <c r="F694" s="1"/>
      <c r="G694" s="1"/>
      <c r="H694" s="1"/>
      <c r="I694" s="1"/>
    </row>
    <row r="695" spans="1:9" ht="9.75" customHeight="1" x14ac:dyDescent="0.2">
      <c r="A695" s="1"/>
      <c r="B695" s="1"/>
      <c r="C695" s="1"/>
      <c r="D695" s="1"/>
      <c r="E695" s="1"/>
      <c r="F695" s="1"/>
      <c r="G695" s="1"/>
      <c r="H695" s="1"/>
      <c r="I695" s="1"/>
    </row>
    <row r="696" spans="1:9" ht="9.75" customHeight="1" x14ac:dyDescent="0.2">
      <c r="A696" s="1"/>
      <c r="B696" s="1"/>
      <c r="C696" s="1"/>
      <c r="D696" s="1"/>
      <c r="E696" s="1"/>
      <c r="F696" s="1"/>
      <c r="G696" s="1"/>
      <c r="H696" s="1"/>
      <c r="I696" s="1"/>
    </row>
    <row r="697" spans="1:9" ht="9.75" customHeight="1" x14ac:dyDescent="0.2">
      <c r="A697" s="1"/>
      <c r="B697" s="1"/>
      <c r="C697" s="1"/>
      <c r="D697" s="1"/>
      <c r="E697" s="1"/>
      <c r="F697" s="1"/>
      <c r="G697" s="1"/>
      <c r="H697" s="1"/>
      <c r="I697" s="1"/>
    </row>
    <row r="698" spans="1:9" ht="9.75" customHeight="1" x14ac:dyDescent="0.2">
      <c r="A698" s="1"/>
      <c r="B698" s="1"/>
      <c r="C698" s="1"/>
      <c r="D698" s="1"/>
      <c r="E698" s="1"/>
      <c r="F698" s="1"/>
      <c r="G698" s="1"/>
      <c r="H698" s="1"/>
      <c r="I698" s="1"/>
    </row>
    <row r="699" spans="1:9" ht="9.75" customHeight="1" x14ac:dyDescent="0.2">
      <c r="A699" s="1"/>
      <c r="B699" s="1"/>
      <c r="C699" s="1"/>
      <c r="D699" s="1"/>
      <c r="E699" s="1"/>
      <c r="F699" s="1"/>
      <c r="G699" s="1"/>
      <c r="H699" s="1"/>
      <c r="I699" s="1"/>
    </row>
    <row r="700" spans="1:9" ht="9.75" customHeight="1" x14ac:dyDescent="0.2">
      <c r="A700" s="1"/>
      <c r="B700" s="1"/>
      <c r="C700" s="1"/>
      <c r="D700" s="1"/>
      <c r="E700" s="1"/>
      <c r="F700" s="1"/>
      <c r="G700" s="1"/>
      <c r="H700" s="1"/>
      <c r="I700" s="1"/>
    </row>
    <row r="701" spans="1:9" ht="9.75" customHeight="1" x14ac:dyDescent="0.2">
      <c r="A701" s="1"/>
      <c r="B701" s="1"/>
      <c r="C701" s="1"/>
      <c r="D701" s="1"/>
      <c r="E701" s="1"/>
      <c r="F701" s="1"/>
      <c r="G701" s="1"/>
      <c r="H701" s="1"/>
      <c r="I701" s="1"/>
    </row>
    <row r="702" spans="1:9" ht="9.75" customHeight="1" x14ac:dyDescent="0.2">
      <c r="A702" s="1"/>
      <c r="B702" s="1"/>
      <c r="C702" s="1"/>
      <c r="D702" s="1"/>
      <c r="E702" s="1"/>
      <c r="F702" s="1"/>
      <c r="G702" s="1"/>
      <c r="H702" s="1"/>
      <c r="I702" s="1"/>
    </row>
    <row r="703" spans="1:9" ht="9.75" customHeight="1" x14ac:dyDescent="0.2">
      <c r="A703" s="1"/>
      <c r="B703" s="1"/>
      <c r="C703" s="1"/>
      <c r="D703" s="1"/>
      <c r="E703" s="1"/>
      <c r="F703" s="1"/>
      <c r="G703" s="1"/>
      <c r="H703" s="1"/>
      <c r="I703" s="1"/>
    </row>
    <row r="704" spans="1:9" ht="9.75" customHeight="1" x14ac:dyDescent="0.2">
      <c r="A704" s="1"/>
      <c r="B704" s="1"/>
      <c r="C704" s="1"/>
      <c r="D704" s="1"/>
      <c r="E704" s="1"/>
      <c r="F704" s="1"/>
      <c r="G704" s="1"/>
      <c r="H704" s="1"/>
      <c r="I704" s="1"/>
    </row>
    <row r="705" spans="1:9" ht="9.75" customHeight="1" x14ac:dyDescent="0.2">
      <c r="A705" s="1"/>
      <c r="B705" s="1"/>
      <c r="C705" s="1"/>
      <c r="D705" s="1"/>
      <c r="E705" s="1"/>
      <c r="F705" s="1"/>
      <c r="G705" s="1"/>
      <c r="H705" s="1"/>
      <c r="I705" s="1"/>
    </row>
    <row r="706" spans="1:9" ht="9.75" customHeight="1" x14ac:dyDescent="0.2">
      <c r="A706" s="1"/>
      <c r="B706" s="1"/>
      <c r="C706" s="1"/>
      <c r="D706" s="1"/>
      <c r="E706" s="1"/>
      <c r="F706" s="1"/>
      <c r="G706" s="1"/>
      <c r="H706" s="1"/>
      <c r="I706" s="1"/>
    </row>
    <row r="707" spans="1:9" ht="9.75" customHeight="1" x14ac:dyDescent="0.2">
      <c r="A707" s="1"/>
      <c r="B707" s="1"/>
      <c r="C707" s="1"/>
      <c r="D707" s="1"/>
      <c r="E707" s="1"/>
      <c r="F707" s="1"/>
      <c r="G707" s="1"/>
      <c r="H707" s="1"/>
      <c r="I707" s="1"/>
    </row>
    <row r="708" spans="1:9" ht="9.75" customHeight="1" x14ac:dyDescent="0.2">
      <c r="A708" s="1"/>
      <c r="B708" s="1"/>
      <c r="C708" s="1"/>
      <c r="D708" s="1"/>
      <c r="E708" s="1"/>
      <c r="F708" s="1"/>
      <c r="G708" s="1"/>
      <c r="H708" s="1"/>
      <c r="I708" s="1"/>
    </row>
    <row r="709" spans="1:9" ht="9.75" customHeight="1" x14ac:dyDescent="0.2">
      <c r="A709" s="1"/>
      <c r="B709" s="1"/>
      <c r="C709" s="1"/>
      <c r="D709" s="1"/>
      <c r="E709" s="1"/>
      <c r="F709" s="1"/>
      <c r="G709" s="1"/>
      <c r="H709" s="1"/>
      <c r="I709" s="1"/>
    </row>
    <row r="710" spans="1:9" ht="9.75" customHeight="1" x14ac:dyDescent="0.2">
      <c r="A710" s="1"/>
      <c r="B710" s="1"/>
      <c r="C710" s="1"/>
      <c r="D710" s="1"/>
      <c r="E710" s="1"/>
      <c r="F710" s="1"/>
      <c r="G710" s="1"/>
      <c r="H710" s="1"/>
      <c r="I710" s="1"/>
    </row>
    <row r="711" spans="1:9" ht="9.75" customHeight="1" x14ac:dyDescent="0.2">
      <c r="A711" s="1"/>
      <c r="B711" s="1"/>
      <c r="C711" s="1"/>
      <c r="D711" s="1"/>
      <c r="E711" s="1"/>
      <c r="F711" s="1"/>
      <c r="G711" s="1"/>
      <c r="H711" s="1"/>
      <c r="I711" s="1"/>
    </row>
    <row r="712" spans="1:9" ht="9.75" customHeight="1" x14ac:dyDescent="0.2">
      <c r="A712" s="1"/>
      <c r="B712" s="1"/>
      <c r="C712" s="1"/>
      <c r="D712" s="1"/>
      <c r="E712" s="1"/>
      <c r="F712" s="1"/>
      <c r="G712" s="1"/>
      <c r="H712" s="1"/>
      <c r="I712" s="1"/>
    </row>
    <row r="713" spans="1:9" ht="9.75" customHeight="1" x14ac:dyDescent="0.2">
      <c r="A713" s="1"/>
      <c r="B713" s="1"/>
      <c r="C713" s="1"/>
      <c r="D713" s="1"/>
      <c r="E713" s="1"/>
      <c r="F713" s="1"/>
      <c r="G713" s="1"/>
      <c r="H713" s="1"/>
      <c r="I713" s="1"/>
    </row>
    <row r="714" spans="1:9" ht="9.75" customHeight="1" x14ac:dyDescent="0.2">
      <c r="A714" s="1"/>
      <c r="B714" s="1"/>
      <c r="C714" s="1"/>
      <c r="D714" s="1"/>
      <c r="E714" s="1"/>
      <c r="F714" s="1"/>
      <c r="G714" s="1"/>
      <c r="H714" s="1"/>
      <c r="I714" s="1"/>
    </row>
    <row r="715" spans="1:9" ht="9.75" customHeight="1" x14ac:dyDescent="0.2">
      <c r="A715" s="1"/>
      <c r="B715" s="1"/>
      <c r="C715" s="1"/>
      <c r="D715" s="1"/>
      <c r="E715" s="1"/>
      <c r="F715" s="1"/>
      <c r="G715" s="1"/>
      <c r="H715" s="1"/>
      <c r="I715" s="1"/>
    </row>
    <row r="716" spans="1:9" ht="9.75" customHeight="1" x14ac:dyDescent="0.2">
      <c r="A716" s="1"/>
      <c r="B716" s="1"/>
      <c r="C716" s="1"/>
      <c r="D716" s="1"/>
      <c r="E716" s="1"/>
      <c r="F716" s="1"/>
      <c r="G716" s="1"/>
      <c r="H716" s="1"/>
      <c r="I716" s="1"/>
    </row>
    <row r="717" spans="1:9" ht="9.75" customHeight="1" x14ac:dyDescent="0.2">
      <c r="A717" s="1"/>
      <c r="B717" s="1"/>
      <c r="C717" s="1"/>
      <c r="D717" s="1"/>
      <c r="E717" s="1"/>
      <c r="F717" s="1"/>
      <c r="G717" s="1"/>
      <c r="H717" s="1"/>
      <c r="I717" s="1"/>
    </row>
    <row r="718" spans="1:9" ht="9.75" customHeight="1" x14ac:dyDescent="0.2">
      <c r="A718" s="1"/>
      <c r="B718" s="1"/>
      <c r="C718" s="1"/>
      <c r="D718" s="1"/>
      <c r="E718" s="1"/>
      <c r="F718" s="1"/>
      <c r="G718" s="1"/>
      <c r="H718" s="1"/>
      <c r="I718" s="1"/>
    </row>
    <row r="719" spans="1:9" ht="9.75" customHeight="1" x14ac:dyDescent="0.2">
      <c r="A719" s="1"/>
      <c r="B719" s="1"/>
      <c r="C719" s="1"/>
      <c r="D719" s="1"/>
      <c r="E719" s="1"/>
      <c r="F719" s="1"/>
      <c r="G719" s="1"/>
      <c r="H719" s="1"/>
      <c r="I719" s="1"/>
    </row>
    <row r="720" spans="1:9" ht="9.75" customHeight="1" x14ac:dyDescent="0.2">
      <c r="A720" s="1"/>
      <c r="B720" s="1"/>
      <c r="C720" s="1"/>
      <c r="D720" s="1"/>
      <c r="E720" s="1"/>
      <c r="F720" s="1"/>
      <c r="G720" s="1"/>
      <c r="H720" s="1"/>
      <c r="I720" s="1"/>
    </row>
    <row r="721" spans="1:9" ht="9.75" customHeight="1" x14ac:dyDescent="0.2">
      <c r="A721" s="1"/>
      <c r="B721" s="1"/>
      <c r="C721" s="1"/>
      <c r="D721" s="1"/>
      <c r="E721" s="1"/>
      <c r="F721" s="1"/>
      <c r="G721" s="1"/>
      <c r="H721" s="1"/>
      <c r="I721" s="1"/>
    </row>
    <row r="722" spans="1:9" ht="9.75" customHeight="1" x14ac:dyDescent="0.2">
      <c r="A722" s="1"/>
      <c r="B722" s="1"/>
      <c r="C722" s="1"/>
      <c r="D722" s="1"/>
      <c r="E722" s="1"/>
      <c r="F722" s="1"/>
      <c r="G722" s="1"/>
      <c r="H722" s="1"/>
      <c r="I722" s="1"/>
    </row>
    <row r="723" spans="1:9" ht="9.75" customHeight="1" x14ac:dyDescent="0.2">
      <c r="A723" s="1"/>
      <c r="B723" s="1"/>
      <c r="C723" s="1"/>
      <c r="D723" s="1"/>
      <c r="E723" s="1"/>
      <c r="F723" s="1"/>
      <c r="G723" s="1"/>
      <c r="H723" s="1"/>
      <c r="I723" s="1"/>
    </row>
    <row r="724" spans="1:9" ht="9.75" customHeight="1" x14ac:dyDescent="0.2">
      <c r="A724" s="1"/>
      <c r="B724" s="1"/>
      <c r="C724" s="1"/>
      <c r="D724" s="1"/>
      <c r="E724" s="1"/>
      <c r="F724" s="1"/>
      <c r="G724" s="1"/>
      <c r="H724" s="1"/>
      <c r="I724" s="1"/>
    </row>
    <row r="725" spans="1:9" ht="9.75" customHeight="1" x14ac:dyDescent="0.2">
      <c r="A725" s="1"/>
      <c r="B725" s="1"/>
      <c r="C725" s="1"/>
      <c r="D725" s="1"/>
      <c r="E725" s="1"/>
      <c r="F725" s="1"/>
      <c r="G725" s="1"/>
      <c r="H725" s="1"/>
      <c r="I725" s="1"/>
    </row>
    <row r="726" spans="1:9" ht="9.75" customHeight="1" x14ac:dyDescent="0.2">
      <c r="A726" s="1"/>
      <c r="B726" s="1"/>
      <c r="C726" s="1"/>
      <c r="D726" s="1"/>
      <c r="E726" s="1"/>
      <c r="F726" s="1"/>
      <c r="G726" s="1"/>
      <c r="H726" s="1"/>
      <c r="I726" s="1"/>
    </row>
    <row r="727" spans="1:9" ht="9.75" customHeight="1" x14ac:dyDescent="0.2">
      <c r="A727" s="1"/>
      <c r="B727" s="1"/>
      <c r="C727" s="1"/>
      <c r="D727" s="1"/>
      <c r="E727" s="1"/>
      <c r="F727" s="1"/>
      <c r="G727" s="1"/>
      <c r="H727" s="1"/>
      <c r="I727" s="1"/>
    </row>
    <row r="728" spans="1:9" ht="9.75" customHeight="1" x14ac:dyDescent="0.2">
      <c r="A728" s="1"/>
      <c r="B728" s="1"/>
      <c r="C728" s="1"/>
      <c r="D728" s="1"/>
      <c r="E728" s="1"/>
      <c r="F728" s="1"/>
      <c r="G728" s="1"/>
      <c r="H728" s="1"/>
      <c r="I728" s="1"/>
    </row>
    <row r="729" spans="1:9" ht="9.75" customHeight="1" x14ac:dyDescent="0.2">
      <c r="A729" s="1"/>
      <c r="B729" s="1"/>
      <c r="C729" s="1"/>
      <c r="D729" s="1"/>
      <c r="E729" s="1"/>
      <c r="F729" s="1"/>
      <c r="G729" s="1"/>
      <c r="H729" s="1"/>
      <c r="I729" s="1"/>
    </row>
    <row r="730" spans="1:9" ht="9.75" customHeight="1" x14ac:dyDescent="0.2">
      <c r="A730" s="1"/>
      <c r="B730" s="1"/>
      <c r="C730" s="1"/>
      <c r="D730" s="1"/>
      <c r="E730" s="1"/>
      <c r="F730" s="1"/>
      <c r="G730" s="1"/>
      <c r="H730" s="1"/>
      <c r="I730" s="1"/>
    </row>
    <row r="731" spans="1:9" ht="9.75" customHeight="1" x14ac:dyDescent="0.2">
      <c r="A731" s="1"/>
      <c r="B731" s="1"/>
      <c r="C731" s="1"/>
      <c r="D731" s="1"/>
      <c r="E731" s="1"/>
      <c r="F731" s="1"/>
      <c r="G731" s="1"/>
      <c r="H731" s="1"/>
      <c r="I731" s="1"/>
    </row>
    <row r="732" spans="1:9" ht="9.75" customHeight="1" x14ac:dyDescent="0.2">
      <c r="A732" s="1"/>
      <c r="B732" s="1"/>
      <c r="C732" s="1"/>
      <c r="D732" s="1"/>
      <c r="E732" s="1"/>
      <c r="F732" s="1"/>
      <c r="G732" s="1"/>
      <c r="H732" s="1"/>
      <c r="I732" s="1"/>
    </row>
    <row r="733" spans="1:9" ht="9.75" customHeight="1" x14ac:dyDescent="0.2">
      <c r="A733" s="1"/>
      <c r="B733" s="1"/>
      <c r="C733" s="1"/>
      <c r="D733" s="1"/>
      <c r="E733" s="1"/>
      <c r="F733" s="1"/>
      <c r="G733" s="1"/>
      <c r="H733" s="1"/>
      <c r="I733" s="1"/>
    </row>
    <row r="734" spans="1:9" ht="9.75" customHeight="1" x14ac:dyDescent="0.2">
      <c r="A734" s="1"/>
      <c r="B734" s="1"/>
      <c r="C734" s="1"/>
      <c r="D734" s="1"/>
      <c r="E734" s="1"/>
      <c r="F734" s="1"/>
      <c r="G734" s="1"/>
      <c r="H734" s="1"/>
      <c r="I734" s="1"/>
    </row>
    <row r="735" spans="1:9" ht="9.75" customHeight="1" x14ac:dyDescent="0.2">
      <c r="A735" s="1"/>
      <c r="B735" s="1"/>
      <c r="C735" s="1"/>
      <c r="D735" s="1"/>
      <c r="E735" s="1"/>
      <c r="F735" s="1"/>
      <c r="G735" s="1"/>
      <c r="H735" s="1"/>
      <c r="I735" s="1"/>
    </row>
    <row r="736" spans="1:9" ht="9.75" customHeight="1" x14ac:dyDescent="0.2">
      <c r="A736" s="1"/>
      <c r="B736" s="1"/>
      <c r="C736" s="1"/>
      <c r="D736" s="1"/>
      <c r="E736" s="1"/>
      <c r="F736" s="1"/>
      <c r="G736" s="1"/>
      <c r="H736" s="1"/>
      <c r="I736" s="1"/>
    </row>
    <row r="737" spans="1:9" ht="9.75" customHeight="1" x14ac:dyDescent="0.2">
      <c r="A737" s="1"/>
      <c r="B737" s="1"/>
      <c r="C737" s="1"/>
      <c r="D737" s="1"/>
      <c r="E737" s="1"/>
      <c r="F737" s="1"/>
      <c r="G737" s="1"/>
      <c r="H737" s="1"/>
      <c r="I737" s="1"/>
    </row>
    <row r="738" spans="1:9" ht="9.75" customHeight="1" x14ac:dyDescent="0.2">
      <c r="A738" s="1"/>
      <c r="B738" s="1"/>
      <c r="C738" s="1"/>
      <c r="D738" s="1"/>
      <c r="E738" s="1"/>
      <c r="F738" s="1"/>
      <c r="G738" s="1"/>
      <c r="H738" s="1"/>
      <c r="I738" s="1"/>
    </row>
    <row r="739" spans="1:9" ht="9.75" customHeight="1" x14ac:dyDescent="0.2">
      <c r="A739" s="1"/>
      <c r="B739" s="1"/>
      <c r="C739" s="1"/>
      <c r="D739" s="1"/>
      <c r="E739" s="1"/>
      <c r="F739" s="1"/>
      <c r="G739" s="1"/>
      <c r="H739" s="1"/>
      <c r="I739" s="1"/>
    </row>
    <row r="740" spans="1:9" ht="9.75" customHeight="1" x14ac:dyDescent="0.2">
      <c r="A740" s="1"/>
      <c r="B740" s="1"/>
      <c r="C740" s="1"/>
      <c r="D740" s="1"/>
      <c r="E740" s="1"/>
      <c r="F740" s="1"/>
      <c r="G740" s="1"/>
      <c r="H740" s="1"/>
      <c r="I740" s="1"/>
    </row>
    <row r="741" spans="1:9" ht="9.75" customHeight="1" x14ac:dyDescent="0.2">
      <c r="A741" s="1"/>
      <c r="B741" s="1"/>
      <c r="C741" s="1"/>
      <c r="D741" s="1"/>
      <c r="E741" s="1"/>
      <c r="F741" s="1"/>
      <c r="G741" s="1"/>
      <c r="H741" s="1"/>
      <c r="I741" s="1"/>
    </row>
    <row r="742" spans="1:9" ht="9.75" customHeight="1" x14ac:dyDescent="0.2">
      <c r="A742" s="1"/>
      <c r="B742" s="1"/>
      <c r="C742" s="1"/>
      <c r="D742" s="1"/>
      <c r="E742" s="1"/>
      <c r="F742" s="1"/>
      <c r="G742" s="1"/>
      <c r="H742" s="1"/>
      <c r="I742" s="1"/>
    </row>
    <row r="743" spans="1:9" ht="9.75" customHeight="1" x14ac:dyDescent="0.2">
      <c r="A743" s="1"/>
      <c r="B743" s="1"/>
      <c r="C743" s="1"/>
      <c r="D743" s="1"/>
      <c r="E743" s="1"/>
      <c r="F743" s="1"/>
      <c r="G743" s="1"/>
      <c r="H743" s="1"/>
      <c r="I743" s="1"/>
    </row>
    <row r="744" spans="1:9" ht="9.75" customHeight="1" x14ac:dyDescent="0.2">
      <c r="A744" s="1"/>
      <c r="B744" s="1"/>
      <c r="C744" s="1"/>
      <c r="D744" s="1"/>
      <c r="E744" s="1"/>
      <c r="F744" s="1"/>
      <c r="G744" s="1"/>
      <c r="H744" s="1"/>
      <c r="I744" s="1"/>
    </row>
    <row r="745" spans="1:9" ht="9.75" customHeight="1" x14ac:dyDescent="0.2">
      <c r="A745" s="1"/>
      <c r="B745" s="1"/>
      <c r="C745" s="1"/>
      <c r="D745" s="1"/>
      <c r="E745" s="1"/>
      <c r="F745" s="1"/>
      <c r="G745" s="1"/>
      <c r="H745" s="1"/>
      <c r="I745" s="1"/>
    </row>
    <row r="746" spans="1:9" ht="9.75" customHeight="1" x14ac:dyDescent="0.2">
      <c r="A746" s="1"/>
      <c r="B746" s="1"/>
      <c r="C746" s="1"/>
      <c r="D746" s="1"/>
      <c r="E746" s="1"/>
      <c r="F746" s="1"/>
      <c r="G746" s="1"/>
      <c r="H746" s="1"/>
      <c r="I746" s="1"/>
    </row>
    <row r="747" spans="1:9" ht="9.75" customHeight="1" x14ac:dyDescent="0.2">
      <c r="A747" s="1"/>
      <c r="B747" s="1"/>
      <c r="C747" s="1"/>
      <c r="D747" s="1"/>
      <c r="E747" s="1"/>
      <c r="F747" s="1"/>
      <c r="G747" s="1"/>
      <c r="H747" s="1"/>
      <c r="I747" s="1"/>
    </row>
    <row r="748" spans="1:9" ht="9.75" customHeight="1" x14ac:dyDescent="0.2">
      <c r="A748" s="1"/>
      <c r="B748" s="1"/>
      <c r="C748" s="1"/>
      <c r="D748" s="1"/>
      <c r="E748" s="1"/>
      <c r="F748" s="1"/>
      <c r="G748" s="1"/>
      <c r="H748" s="1"/>
      <c r="I748" s="1"/>
    </row>
    <row r="749" spans="1:9" ht="9.75" customHeight="1" x14ac:dyDescent="0.2">
      <c r="A749" s="1"/>
      <c r="B749" s="1"/>
      <c r="C749" s="1"/>
      <c r="D749" s="1"/>
      <c r="E749" s="1"/>
      <c r="F749" s="1"/>
      <c r="G749" s="1"/>
      <c r="H749" s="1"/>
      <c r="I749" s="1"/>
    </row>
    <row r="750" spans="1:9" ht="9.75" customHeight="1" x14ac:dyDescent="0.2">
      <c r="A750" s="1"/>
      <c r="B750" s="1"/>
      <c r="C750" s="1"/>
      <c r="D750" s="1"/>
      <c r="E750" s="1"/>
      <c r="F750" s="1"/>
      <c r="G750" s="1"/>
      <c r="H750" s="1"/>
      <c r="I750" s="1"/>
    </row>
    <row r="751" spans="1:9" ht="9.75" customHeight="1" x14ac:dyDescent="0.2">
      <c r="A751" s="1"/>
      <c r="B751" s="1"/>
      <c r="C751" s="1"/>
      <c r="D751" s="1"/>
      <c r="E751" s="1"/>
      <c r="F751" s="1"/>
      <c r="G751" s="1"/>
      <c r="H751" s="1"/>
      <c r="I751" s="1"/>
    </row>
    <row r="752" spans="1:9" ht="9.75" customHeight="1" x14ac:dyDescent="0.2">
      <c r="A752" s="1"/>
      <c r="B752" s="1"/>
      <c r="C752" s="1"/>
      <c r="D752" s="1"/>
      <c r="E752" s="1"/>
      <c r="F752" s="1"/>
      <c r="G752" s="1"/>
      <c r="H752" s="1"/>
      <c r="I752" s="1"/>
    </row>
    <row r="753" spans="1:9" ht="9.75" customHeight="1" x14ac:dyDescent="0.2">
      <c r="A753" s="1"/>
      <c r="B753" s="1"/>
      <c r="C753" s="1"/>
      <c r="D753" s="1"/>
      <c r="E753" s="1"/>
      <c r="F753" s="1"/>
      <c r="G753" s="1"/>
      <c r="H753" s="1"/>
      <c r="I753" s="1"/>
    </row>
    <row r="754" spans="1:9" ht="9.75" customHeight="1" x14ac:dyDescent="0.2">
      <c r="A754" s="1"/>
      <c r="B754" s="1"/>
      <c r="C754" s="1"/>
      <c r="D754" s="1"/>
      <c r="E754" s="1"/>
      <c r="F754" s="1"/>
      <c r="G754" s="1"/>
      <c r="H754" s="1"/>
      <c r="I754" s="1"/>
    </row>
    <row r="755" spans="1:9" ht="9.75" customHeight="1" x14ac:dyDescent="0.2">
      <c r="A755" s="1"/>
      <c r="B755" s="1"/>
      <c r="C755" s="1"/>
      <c r="D755" s="1"/>
      <c r="E755" s="1"/>
      <c r="F755" s="1"/>
      <c r="G755" s="1"/>
      <c r="H755" s="1"/>
      <c r="I755" s="1"/>
    </row>
    <row r="756" spans="1:9" ht="9.75" customHeight="1" x14ac:dyDescent="0.2">
      <c r="A756" s="1"/>
      <c r="B756" s="1"/>
      <c r="C756" s="1"/>
      <c r="D756" s="1"/>
      <c r="E756" s="1"/>
      <c r="F756" s="1"/>
      <c r="G756" s="1"/>
      <c r="H756" s="1"/>
      <c r="I756" s="1"/>
    </row>
    <row r="757" spans="1:9" ht="9.75" customHeight="1" x14ac:dyDescent="0.2">
      <c r="A757" s="1"/>
      <c r="B757" s="1"/>
      <c r="C757" s="1"/>
      <c r="D757" s="1"/>
      <c r="E757" s="1"/>
      <c r="F757" s="1"/>
      <c r="G757" s="1"/>
      <c r="H757" s="1"/>
      <c r="I757" s="1"/>
    </row>
    <row r="758" spans="1:9" ht="9.75" customHeight="1" x14ac:dyDescent="0.2">
      <c r="A758" s="1"/>
      <c r="B758" s="1"/>
      <c r="C758" s="1"/>
      <c r="D758" s="1"/>
      <c r="E758" s="1"/>
      <c r="F758" s="1"/>
      <c r="G758" s="1"/>
      <c r="H758" s="1"/>
      <c r="I758" s="1"/>
    </row>
    <row r="759" spans="1:9" ht="9.75" customHeight="1" x14ac:dyDescent="0.2">
      <c r="A759" s="1"/>
      <c r="B759" s="1"/>
      <c r="C759" s="1"/>
      <c r="D759" s="1"/>
      <c r="E759" s="1"/>
      <c r="F759" s="1"/>
      <c r="G759" s="1"/>
      <c r="H759" s="1"/>
      <c r="I759" s="1"/>
    </row>
    <row r="760" spans="1:9" ht="9.75" customHeight="1" x14ac:dyDescent="0.2">
      <c r="A760" s="1"/>
      <c r="B760" s="1"/>
      <c r="C760" s="1"/>
      <c r="D760" s="1"/>
      <c r="E760" s="1"/>
      <c r="F760" s="1"/>
      <c r="G760" s="1"/>
      <c r="H760" s="1"/>
      <c r="I760" s="1"/>
    </row>
    <row r="761" spans="1:9" ht="9.75" customHeight="1" x14ac:dyDescent="0.2">
      <c r="A761" s="1"/>
      <c r="B761" s="1"/>
      <c r="C761" s="1"/>
      <c r="D761" s="1"/>
      <c r="E761" s="1"/>
      <c r="F761" s="1"/>
      <c r="G761" s="1"/>
      <c r="H761" s="1"/>
      <c r="I761" s="1"/>
    </row>
    <row r="762" spans="1:9" ht="9.75" customHeight="1" x14ac:dyDescent="0.2">
      <c r="A762" s="1"/>
      <c r="B762" s="1"/>
      <c r="C762" s="1"/>
      <c r="D762" s="1"/>
      <c r="E762" s="1"/>
      <c r="F762" s="1"/>
      <c r="G762" s="1"/>
      <c r="H762" s="1"/>
      <c r="I762" s="1"/>
    </row>
    <row r="763" spans="1:9" ht="9.75" customHeight="1" x14ac:dyDescent="0.2">
      <c r="A763" s="1"/>
      <c r="B763" s="1"/>
      <c r="C763" s="1"/>
      <c r="D763" s="1"/>
      <c r="E763" s="1"/>
      <c r="F763" s="1"/>
      <c r="G763" s="1"/>
      <c r="H763" s="1"/>
      <c r="I763" s="1"/>
    </row>
    <row r="764" spans="1:9" ht="9.75" customHeight="1" x14ac:dyDescent="0.2">
      <c r="A764" s="1"/>
      <c r="B764" s="1"/>
      <c r="C764" s="1"/>
      <c r="D764" s="1"/>
      <c r="E764" s="1"/>
      <c r="F764" s="1"/>
      <c r="G764" s="1"/>
      <c r="H764" s="1"/>
      <c r="I764" s="1"/>
    </row>
    <row r="765" spans="1:9" ht="9.75" customHeight="1" x14ac:dyDescent="0.2">
      <c r="A765" s="1"/>
      <c r="B765" s="1"/>
      <c r="C765" s="1"/>
      <c r="D765" s="1"/>
      <c r="E765" s="1"/>
      <c r="F765" s="1"/>
      <c r="G765" s="1"/>
      <c r="H765" s="1"/>
      <c r="I765" s="1"/>
    </row>
    <row r="766" spans="1:9" ht="9.75" customHeight="1" x14ac:dyDescent="0.2">
      <c r="A766" s="1"/>
      <c r="B766" s="1"/>
      <c r="C766" s="1"/>
      <c r="D766" s="1"/>
      <c r="E766" s="1"/>
      <c r="F766" s="1"/>
      <c r="G766" s="1"/>
      <c r="H766" s="1"/>
      <c r="I766" s="1"/>
    </row>
    <row r="767" spans="1:9" ht="9.75" customHeight="1" x14ac:dyDescent="0.2">
      <c r="A767" s="1"/>
      <c r="B767" s="1"/>
      <c r="C767" s="1"/>
      <c r="D767" s="1"/>
      <c r="E767" s="1"/>
      <c r="F767" s="1"/>
      <c r="G767" s="1"/>
      <c r="H767" s="1"/>
      <c r="I767" s="1"/>
    </row>
    <row r="768" spans="1:9" ht="9.75" customHeight="1" x14ac:dyDescent="0.2">
      <c r="A768" s="1"/>
      <c r="B768" s="1"/>
      <c r="C768" s="1"/>
      <c r="D768" s="1"/>
      <c r="E768" s="1"/>
      <c r="F768" s="1"/>
      <c r="G768" s="1"/>
      <c r="H768" s="1"/>
      <c r="I768" s="1"/>
    </row>
    <row r="769" spans="1:9" ht="9.75" customHeight="1" x14ac:dyDescent="0.2">
      <c r="A769" s="1"/>
      <c r="B769" s="1"/>
      <c r="C769" s="1"/>
      <c r="D769" s="1"/>
      <c r="E769" s="1"/>
      <c r="F769" s="1"/>
      <c r="G769" s="1"/>
      <c r="H769" s="1"/>
      <c r="I769" s="1"/>
    </row>
    <row r="770" spans="1:9" ht="9.75" customHeight="1" x14ac:dyDescent="0.2">
      <c r="A770" s="1"/>
      <c r="B770" s="1"/>
      <c r="C770" s="1"/>
      <c r="D770" s="1"/>
      <c r="E770" s="1"/>
      <c r="F770" s="1"/>
      <c r="G770" s="1"/>
      <c r="H770" s="1"/>
      <c r="I770" s="1"/>
    </row>
    <row r="771" spans="1:9" ht="9.75" customHeight="1" x14ac:dyDescent="0.2">
      <c r="A771" s="1"/>
      <c r="B771" s="1"/>
      <c r="C771" s="1"/>
      <c r="D771" s="1"/>
      <c r="E771" s="1"/>
      <c r="F771" s="1"/>
      <c r="G771" s="1"/>
      <c r="H771" s="1"/>
      <c r="I771" s="1"/>
    </row>
    <row r="772" spans="1:9" ht="9.75" customHeight="1" x14ac:dyDescent="0.2">
      <c r="A772" s="1"/>
      <c r="B772" s="1"/>
      <c r="C772" s="1"/>
      <c r="D772" s="1"/>
      <c r="E772" s="1"/>
      <c r="F772" s="1"/>
      <c r="G772" s="1"/>
      <c r="H772" s="1"/>
      <c r="I772" s="1"/>
    </row>
    <row r="773" spans="1:9" ht="9.75" customHeight="1" x14ac:dyDescent="0.2">
      <c r="A773" s="1"/>
      <c r="B773" s="1"/>
      <c r="C773" s="1"/>
      <c r="D773" s="1"/>
      <c r="E773" s="1"/>
      <c r="F773" s="1"/>
      <c r="G773" s="1"/>
      <c r="H773" s="1"/>
      <c r="I773" s="1"/>
    </row>
    <row r="774" spans="1:9" ht="9.75" customHeight="1" x14ac:dyDescent="0.2">
      <c r="A774" s="1"/>
      <c r="B774" s="1"/>
      <c r="C774" s="1"/>
      <c r="D774" s="1"/>
      <c r="E774" s="1"/>
      <c r="F774" s="1"/>
      <c r="G774" s="1"/>
      <c r="H774" s="1"/>
      <c r="I774" s="1"/>
    </row>
    <row r="775" spans="1:9" ht="9.75" customHeight="1" x14ac:dyDescent="0.2">
      <c r="A775" s="1"/>
      <c r="B775" s="1"/>
      <c r="C775" s="1"/>
      <c r="D775" s="1"/>
      <c r="E775" s="1"/>
      <c r="F775" s="1"/>
      <c r="G775" s="1"/>
      <c r="H775" s="1"/>
      <c r="I775" s="1"/>
    </row>
    <row r="776" spans="1:9" ht="9.75" customHeight="1" x14ac:dyDescent="0.2">
      <c r="A776" s="1"/>
      <c r="B776" s="1"/>
      <c r="C776" s="1"/>
      <c r="D776" s="1"/>
      <c r="E776" s="1"/>
      <c r="F776" s="1"/>
      <c r="G776" s="1"/>
      <c r="H776" s="1"/>
      <c r="I776" s="1"/>
    </row>
    <row r="777" spans="1:9" ht="9.75" customHeight="1" x14ac:dyDescent="0.2">
      <c r="A777" s="1"/>
      <c r="B777" s="1"/>
      <c r="C777" s="1"/>
      <c r="D777" s="1"/>
      <c r="E777" s="1"/>
      <c r="F777" s="1"/>
      <c r="G777" s="1"/>
      <c r="H777" s="1"/>
      <c r="I777" s="1"/>
    </row>
    <row r="778" spans="1:9" ht="9.75" customHeight="1" x14ac:dyDescent="0.2">
      <c r="A778" s="1"/>
      <c r="B778" s="1"/>
      <c r="C778" s="1"/>
      <c r="D778" s="1"/>
      <c r="E778" s="1"/>
      <c r="F778" s="1"/>
      <c r="G778" s="1"/>
      <c r="H778" s="1"/>
      <c r="I778" s="1"/>
    </row>
    <row r="779" spans="1:9" ht="9.75" customHeight="1" x14ac:dyDescent="0.2">
      <c r="A779" s="1"/>
      <c r="B779" s="1"/>
      <c r="C779" s="1"/>
      <c r="D779" s="1"/>
      <c r="E779" s="1"/>
      <c r="F779" s="1"/>
      <c r="G779" s="1"/>
      <c r="H779" s="1"/>
      <c r="I779" s="1"/>
    </row>
    <row r="780" spans="1:9" ht="9.75" customHeight="1" x14ac:dyDescent="0.2">
      <c r="A780" s="1"/>
      <c r="B780" s="1"/>
      <c r="C780" s="1"/>
      <c r="D780" s="1"/>
      <c r="E780" s="1"/>
      <c r="F780" s="1"/>
      <c r="G780" s="1"/>
      <c r="H780" s="1"/>
      <c r="I780" s="1"/>
    </row>
    <row r="781" spans="1:9" ht="9.75" customHeight="1" x14ac:dyDescent="0.2">
      <c r="A781" s="1"/>
      <c r="B781" s="1"/>
      <c r="C781" s="1"/>
      <c r="D781" s="1"/>
      <c r="E781" s="1"/>
      <c r="F781" s="1"/>
      <c r="G781" s="1"/>
      <c r="H781" s="1"/>
      <c r="I781" s="1"/>
    </row>
    <row r="782" spans="1:9" ht="9.75" customHeight="1" x14ac:dyDescent="0.2">
      <c r="A782" s="1"/>
      <c r="B782" s="1"/>
      <c r="C782" s="1"/>
      <c r="D782" s="1"/>
      <c r="E782" s="1"/>
      <c r="F782" s="1"/>
      <c r="G782" s="1"/>
      <c r="H782" s="1"/>
      <c r="I782" s="1"/>
    </row>
    <row r="783" spans="1:9" ht="9.75" customHeight="1" x14ac:dyDescent="0.2">
      <c r="A783" s="1"/>
      <c r="B783" s="1"/>
      <c r="C783" s="1"/>
      <c r="D783" s="1"/>
      <c r="E783" s="1"/>
      <c r="F783" s="1"/>
      <c r="G783" s="1"/>
      <c r="H783" s="1"/>
      <c r="I783" s="1"/>
    </row>
    <row r="784" spans="1:9" ht="9.75" customHeight="1" x14ac:dyDescent="0.2">
      <c r="A784" s="1"/>
      <c r="B784" s="1"/>
      <c r="C784" s="1"/>
      <c r="D784" s="1"/>
      <c r="E784" s="1"/>
      <c r="F784" s="1"/>
      <c r="G784" s="1"/>
      <c r="H784" s="1"/>
      <c r="I784" s="1"/>
    </row>
    <row r="785" spans="1:9" ht="9.75" customHeight="1" x14ac:dyDescent="0.2">
      <c r="A785" s="1"/>
      <c r="B785" s="1"/>
      <c r="C785" s="1"/>
      <c r="D785" s="1"/>
      <c r="E785" s="1"/>
      <c r="F785" s="1"/>
      <c r="G785" s="1"/>
      <c r="H785" s="1"/>
      <c r="I785" s="1"/>
    </row>
    <row r="786" spans="1:9" ht="9.75" customHeight="1" x14ac:dyDescent="0.2">
      <c r="A786" s="1"/>
      <c r="B786" s="1"/>
      <c r="C786" s="1"/>
      <c r="D786" s="1"/>
      <c r="E786" s="1"/>
      <c r="F786" s="1"/>
      <c r="G786" s="1"/>
      <c r="H786" s="1"/>
      <c r="I786" s="1"/>
    </row>
    <row r="787" spans="1:9" ht="9.75" customHeight="1" x14ac:dyDescent="0.2">
      <c r="A787" s="1"/>
      <c r="B787" s="1"/>
      <c r="C787" s="1"/>
      <c r="D787" s="1"/>
      <c r="E787" s="1"/>
      <c r="F787" s="1"/>
      <c r="G787" s="1"/>
      <c r="H787" s="1"/>
      <c r="I787" s="1"/>
    </row>
    <row r="788" spans="1:9" ht="9.75" customHeight="1" x14ac:dyDescent="0.2">
      <c r="A788" s="1"/>
      <c r="B788" s="1"/>
      <c r="C788" s="1"/>
      <c r="D788" s="1"/>
      <c r="E788" s="1"/>
      <c r="F788" s="1"/>
      <c r="G788" s="1"/>
      <c r="H788" s="1"/>
      <c r="I788" s="1"/>
    </row>
    <row r="789" spans="1:9" ht="9.75" customHeight="1" x14ac:dyDescent="0.2">
      <c r="A789" s="1"/>
      <c r="B789" s="1"/>
      <c r="C789" s="1"/>
      <c r="D789" s="1"/>
      <c r="E789" s="1"/>
      <c r="F789" s="1"/>
      <c r="G789" s="1"/>
      <c r="H789" s="1"/>
      <c r="I789" s="1"/>
    </row>
    <row r="790" spans="1:9" ht="9.75" customHeight="1" x14ac:dyDescent="0.2">
      <c r="A790" s="1"/>
      <c r="B790" s="1"/>
      <c r="C790" s="1"/>
      <c r="D790" s="1"/>
      <c r="E790" s="1"/>
      <c r="F790" s="1"/>
      <c r="G790" s="1"/>
      <c r="H790" s="1"/>
      <c r="I790" s="1"/>
    </row>
    <row r="791" spans="1:9" ht="9.75" customHeight="1" x14ac:dyDescent="0.2">
      <c r="A791" s="1"/>
      <c r="B791" s="1"/>
      <c r="C791" s="1"/>
      <c r="D791" s="1"/>
      <c r="E791" s="1"/>
      <c r="F791" s="1"/>
      <c r="G791" s="1"/>
      <c r="H791" s="1"/>
      <c r="I791" s="1"/>
    </row>
    <row r="792" spans="1:9" ht="9.75" customHeight="1" x14ac:dyDescent="0.2">
      <c r="A792" s="1"/>
      <c r="B792" s="1"/>
      <c r="C792" s="1"/>
      <c r="D792" s="1"/>
      <c r="E792" s="1"/>
      <c r="F792" s="1"/>
      <c r="G792" s="1"/>
      <c r="H792" s="1"/>
      <c r="I792" s="1"/>
    </row>
    <row r="793" spans="1:9" ht="9.75" customHeight="1" x14ac:dyDescent="0.2">
      <c r="A793" s="1"/>
      <c r="B793" s="1"/>
      <c r="C793" s="1"/>
      <c r="D793" s="1"/>
      <c r="E793" s="1"/>
      <c r="F793" s="1"/>
      <c r="G793" s="1"/>
      <c r="H793" s="1"/>
      <c r="I793" s="1"/>
    </row>
    <row r="794" spans="1:9" ht="9.75" customHeight="1" x14ac:dyDescent="0.2">
      <c r="A794" s="1"/>
      <c r="B794" s="1"/>
      <c r="C794" s="1"/>
      <c r="D794" s="1"/>
      <c r="E794" s="1"/>
      <c r="F794" s="1"/>
      <c r="G794" s="1"/>
      <c r="H794" s="1"/>
      <c r="I794" s="1"/>
    </row>
    <row r="795" spans="1:9" ht="9.75" customHeight="1" x14ac:dyDescent="0.2">
      <c r="A795" s="1"/>
      <c r="B795" s="1"/>
      <c r="C795" s="1"/>
      <c r="D795" s="1"/>
      <c r="E795" s="1"/>
      <c r="F795" s="1"/>
      <c r="G795" s="1"/>
      <c r="H795" s="1"/>
      <c r="I795" s="1"/>
    </row>
    <row r="796" spans="1:9" ht="9.75" customHeight="1" x14ac:dyDescent="0.2">
      <c r="A796" s="1"/>
      <c r="B796" s="1"/>
      <c r="C796" s="1"/>
      <c r="D796" s="1"/>
      <c r="E796" s="1"/>
      <c r="F796" s="1"/>
      <c r="G796" s="1"/>
      <c r="H796" s="1"/>
      <c r="I796" s="1"/>
    </row>
    <row r="797" spans="1:9" ht="9.75" customHeight="1" x14ac:dyDescent="0.2">
      <c r="A797" s="1"/>
      <c r="B797" s="1"/>
      <c r="C797" s="1"/>
      <c r="D797" s="1"/>
      <c r="E797" s="1"/>
      <c r="F797" s="1"/>
      <c r="G797" s="1"/>
      <c r="H797" s="1"/>
      <c r="I797" s="1"/>
    </row>
    <row r="798" spans="1:9" ht="9.75" customHeight="1" x14ac:dyDescent="0.2">
      <c r="A798" s="1"/>
      <c r="B798" s="1"/>
      <c r="C798" s="1"/>
      <c r="D798" s="1"/>
      <c r="E798" s="1"/>
      <c r="F798" s="1"/>
      <c r="G798" s="1"/>
      <c r="H798" s="1"/>
      <c r="I798" s="1"/>
    </row>
    <row r="799" spans="1:9" ht="9.75" customHeight="1" x14ac:dyDescent="0.2">
      <c r="A799" s="1"/>
      <c r="B799" s="1"/>
      <c r="C799" s="1"/>
      <c r="D799" s="1"/>
      <c r="E799" s="1"/>
      <c r="F799" s="1"/>
      <c r="G799" s="1"/>
      <c r="H799" s="1"/>
      <c r="I799" s="1"/>
    </row>
    <row r="800" spans="1:9" ht="9.75" customHeight="1" x14ac:dyDescent="0.2">
      <c r="A800" s="1"/>
      <c r="B800" s="1"/>
      <c r="C800" s="1"/>
      <c r="D800" s="1"/>
      <c r="E800" s="1"/>
      <c r="F800" s="1"/>
      <c r="G800" s="1"/>
      <c r="H800" s="1"/>
      <c r="I800" s="1"/>
    </row>
    <row r="801" spans="1:9" ht="9.75" customHeight="1" x14ac:dyDescent="0.2">
      <c r="A801" s="1"/>
      <c r="B801" s="1"/>
      <c r="C801" s="1"/>
      <c r="D801" s="1"/>
      <c r="E801" s="1"/>
      <c r="F801" s="1"/>
      <c r="G801" s="1"/>
      <c r="H801" s="1"/>
      <c r="I801" s="1"/>
    </row>
    <row r="802" spans="1:9" ht="9.75" customHeight="1" x14ac:dyDescent="0.2">
      <c r="A802" s="1"/>
      <c r="B802" s="1"/>
      <c r="C802" s="1"/>
      <c r="D802" s="1"/>
      <c r="E802" s="1"/>
      <c r="F802" s="1"/>
      <c r="G802" s="1"/>
      <c r="H802" s="1"/>
      <c r="I802" s="1"/>
    </row>
    <row r="803" spans="1:9" ht="9.75" customHeight="1" x14ac:dyDescent="0.2">
      <c r="A803" s="1"/>
      <c r="B803" s="1"/>
      <c r="C803" s="1"/>
      <c r="D803" s="1"/>
      <c r="E803" s="1"/>
      <c r="F803" s="1"/>
      <c r="G803" s="1"/>
      <c r="H803" s="1"/>
      <c r="I803" s="1"/>
    </row>
    <row r="804" spans="1:9" ht="9.75" customHeight="1" x14ac:dyDescent="0.2">
      <c r="A804" s="1"/>
      <c r="B804" s="1"/>
      <c r="C804" s="1"/>
      <c r="D804" s="1"/>
      <c r="E804" s="1"/>
      <c r="F804" s="1"/>
      <c r="G804" s="1"/>
      <c r="H804" s="1"/>
      <c r="I804" s="1"/>
    </row>
    <row r="805" spans="1:9" ht="9.75" customHeight="1" x14ac:dyDescent="0.2">
      <c r="A805" s="1"/>
      <c r="B805" s="1"/>
      <c r="C805" s="1"/>
      <c r="D805" s="1"/>
      <c r="E805" s="1"/>
      <c r="F805" s="1"/>
      <c r="G805" s="1"/>
      <c r="H805" s="1"/>
      <c r="I805" s="1"/>
    </row>
    <row r="806" spans="1:9" ht="9.75" customHeight="1" x14ac:dyDescent="0.2">
      <c r="A806" s="1"/>
      <c r="B806" s="1"/>
      <c r="C806" s="1"/>
      <c r="D806" s="1"/>
      <c r="E806" s="1"/>
      <c r="F806" s="1"/>
      <c r="G806" s="1"/>
      <c r="H806" s="1"/>
      <c r="I806" s="1"/>
    </row>
    <row r="807" spans="1:9" ht="9.75" customHeight="1" x14ac:dyDescent="0.2">
      <c r="A807" s="1"/>
      <c r="B807" s="1"/>
      <c r="C807" s="1"/>
      <c r="D807" s="1"/>
      <c r="E807" s="1"/>
      <c r="F807" s="1"/>
      <c r="G807" s="1"/>
      <c r="H807" s="1"/>
      <c r="I807" s="1"/>
    </row>
    <row r="808" spans="1:9" ht="9.75" customHeight="1" x14ac:dyDescent="0.2">
      <c r="A808" s="1"/>
      <c r="B808" s="1"/>
      <c r="C808" s="1"/>
      <c r="D808" s="1"/>
      <c r="E808" s="1"/>
      <c r="F808" s="1"/>
      <c r="G808" s="1"/>
      <c r="H808" s="1"/>
      <c r="I808" s="1"/>
    </row>
    <row r="809" spans="1:9" ht="9.75" customHeight="1" x14ac:dyDescent="0.2">
      <c r="A809" s="1"/>
      <c r="B809" s="1"/>
      <c r="C809" s="1"/>
      <c r="D809" s="1"/>
      <c r="E809" s="1"/>
      <c r="F809" s="1"/>
      <c r="G809" s="1"/>
      <c r="H809" s="1"/>
      <c r="I809" s="1"/>
    </row>
    <row r="810" spans="1:9" ht="9.75" customHeight="1" x14ac:dyDescent="0.2">
      <c r="A810" s="1"/>
      <c r="B810" s="1"/>
      <c r="C810" s="1"/>
      <c r="D810" s="1"/>
      <c r="E810" s="1"/>
      <c r="F810" s="1"/>
      <c r="G810" s="1"/>
      <c r="H810" s="1"/>
      <c r="I810" s="1"/>
    </row>
    <row r="811" spans="1:9" ht="9.75" customHeight="1" x14ac:dyDescent="0.2">
      <c r="A811" s="1"/>
      <c r="B811" s="1"/>
      <c r="C811" s="1"/>
      <c r="D811" s="1"/>
      <c r="E811" s="1"/>
      <c r="F811" s="1"/>
      <c r="G811" s="1"/>
      <c r="H811" s="1"/>
      <c r="I811" s="1"/>
    </row>
    <row r="812" spans="1:9" ht="9.75" customHeight="1" x14ac:dyDescent="0.2">
      <c r="A812" s="1"/>
      <c r="B812" s="1"/>
      <c r="C812" s="1"/>
      <c r="D812" s="1"/>
      <c r="E812" s="1"/>
      <c r="F812" s="1"/>
      <c r="G812" s="1"/>
      <c r="H812" s="1"/>
      <c r="I812" s="1"/>
    </row>
    <row r="813" spans="1:9" ht="9.75" customHeight="1" x14ac:dyDescent="0.2">
      <c r="A813" s="1"/>
      <c r="B813" s="1"/>
      <c r="C813" s="1"/>
      <c r="D813" s="1"/>
      <c r="E813" s="1"/>
      <c r="F813" s="1"/>
      <c r="G813" s="1"/>
      <c r="H813" s="1"/>
      <c r="I813" s="1"/>
    </row>
    <row r="814" spans="1:9" ht="9.75" customHeight="1" x14ac:dyDescent="0.2">
      <c r="A814" s="1"/>
      <c r="B814" s="1"/>
      <c r="C814" s="1"/>
      <c r="D814" s="1"/>
      <c r="E814" s="1"/>
      <c r="F814" s="1"/>
      <c r="G814" s="1"/>
      <c r="H814" s="1"/>
      <c r="I814" s="1"/>
    </row>
    <row r="815" spans="1:9" ht="9.75" customHeight="1" x14ac:dyDescent="0.2">
      <c r="A815" s="1"/>
      <c r="B815" s="1"/>
      <c r="C815" s="1"/>
      <c r="D815" s="1"/>
      <c r="E815" s="1"/>
      <c r="F815" s="1"/>
      <c r="G815" s="1"/>
      <c r="H815" s="1"/>
      <c r="I815" s="1"/>
    </row>
    <row r="816" spans="1:9" ht="9.75" customHeight="1" x14ac:dyDescent="0.2">
      <c r="A816" s="1"/>
      <c r="B816" s="1"/>
      <c r="C816" s="1"/>
      <c r="D816" s="1"/>
      <c r="E816" s="1"/>
      <c r="F816" s="1"/>
      <c r="G816" s="1"/>
      <c r="H816" s="1"/>
      <c r="I816" s="1"/>
    </row>
    <row r="817" spans="1:9" ht="9.75" customHeight="1" x14ac:dyDescent="0.2">
      <c r="A817" s="1"/>
      <c r="B817" s="1"/>
      <c r="C817" s="1"/>
      <c r="D817" s="1"/>
      <c r="E817" s="1"/>
      <c r="F817" s="1"/>
      <c r="G817" s="1"/>
      <c r="H817" s="1"/>
      <c r="I817" s="1"/>
    </row>
    <row r="818" spans="1:9" ht="9.75" customHeight="1" x14ac:dyDescent="0.2">
      <c r="A818" s="1"/>
      <c r="B818" s="1"/>
      <c r="C818" s="1"/>
      <c r="D818" s="1"/>
      <c r="E818" s="1"/>
      <c r="F818" s="1"/>
      <c r="G818" s="1"/>
      <c r="H818" s="1"/>
      <c r="I818" s="1"/>
    </row>
    <row r="819" spans="1:9" ht="9.75" customHeight="1" x14ac:dyDescent="0.2">
      <c r="A819" s="1"/>
      <c r="B819" s="1"/>
      <c r="C819" s="1"/>
      <c r="D819" s="1"/>
      <c r="E819" s="1"/>
      <c r="F819" s="1"/>
      <c r="G819" s="1"/>
      <c r="H819" s="1"/>
      <c r="I819" s="1"/>
    </row>
    <row r="820" spans="1:9" ht="9.75" customHeight="1" x14ac:dyDescent="0.2">
      <c r="A820" s="1"/>
      <c r="B820" s="1"/>
      <c r="C820" s="1"/>
      <c r="D820" s="1"/>
      <c r="E820" s="1"/>
      <c r="F820" s="1"/>
      <c r="G820" s="1"/>
      <c r="H820" s="1"/>
      <c r="I820" s="1"/>
    </row>
    <row r="821" spans="1:9" ht="9.75" customHeight="1" x14ac:dyDescent="0.2">
      <c r="A821" s="1"/>
      <c r="B821" s="1"/>
      <c r="C821" s="1"/>
      <c r="D821" s="1"/>
      <c r="E821" s="1"/>
      <c r="F821" s="1"/>
      <c r="G821" s="1"/>
      <c r="H821" s="1"/>
      <c r="I821" s="1"/>
    </row>
    <row r="822" spans="1:9" ht="9.75" customHeight="1" x14ac:dyDescent="0.2">
      <c r="A822" s="1"/>
      <c r="B822" s="1"/>
      <c r="C822" s="1"/>
      <c r="D822" s="1"/>
      <c r="E822" s="1"/>
      <c r="F822" s="1"/>
      <c r="G822" s="1"/>
      <c r="H822" s="1"/>
      <c r="I822" s="1"/>
    </row>
    <row r="823" spans="1:9" ht="9.75" customHeight="1" x14ac:dyDescent="0.2">
      <c r="A823" s="1"/>
      <c r="B823" s="1"/>
      <c r="C823" s="1"/>
      <c r="D823" s="1"/>
      <c r="E823" s="1"/>
      <c r="F823" s="1"/>
      <c r="G823" s="1"/>
      <c r="H823" s="1"/>
      <c r="I823" s="1"/>
    </row>
    <row r="824" spans="1:9" ht="9.75" customHeight="1" x14ac:dyDescent="0.2">
      <c r="A824" s="1"/>
      <c r="B824" s="1"/>
      <c r="C824" s="1"/>
      <c r="D824" s="1"/>
      <c r="E824" s="1"/>
      <c r="F824" s="1"/>
      <c r="G824" s="1"/>
      <c r="H824" s="1"/>
      <c r="I824" s="1"/>
    </row>
    <row r="825" spans="1:9" ht="9.75" customHeight="1" x14ac:dyDescent="0.2">
      <c r="A825" s="1"/>
      <c r="B825" s="1"/>
      <c r="C825" s="1"/>
      <c r="D825" s="1"/>
      <c r="E825" s="1"/>
      <c r="F825" s="1"/>
      <c r="G825" s="1"/>
      <c r="H825" s="1"/>
      <c r="I825" s="1"/>
    </row>
    <row r="826" spans="1:9" ht="9.75" customHeight="1" x14ac:dyDescent="0.2">
      <c r="A826" s="1"/>
      <c r="B826" s="1"/>
      <c r="C826" s="1"/>
      <c r="D826" s="1"/>
      <c r="E826" s="1"/>
      <c r="F826" s="1"/>
      <c r="G826" s="1"/>
      <c r="H826" s="1"/>
      <c r="I826" s="1"/>
    </row>
    <row r="827" spans="1:9" ht="9.75" customHeight="1" x14ac:dyDescent="0.2">
      <c r="A827" s="1"/>
      <c r="B827" s="1"/>
      <c r="C827" s="1"/>
      <c r="D827" s="1"/>
      <c r="E827" s="1"/>
      <c r="F827" s="1"/>
      <c r="G827" s="1"/>
      <c r="H827" s="1"/>
      <c r="I827" s="1"/>
    </row>
    <row r="828" spans="1:9" ht="9.75" customHeight="1" x14ac:dyDescent="0.2">
      <c r="A828" s="1"/>
      <c r="B828" s="1"/>
      <c r="C828" s="1"/>
      <c r="D828" s="1"/>
      <c r="E828" s="1"/>
      <c r="F828" s="1"/>
      <c r="G828" s="1"/>
      <c r="H828" s="1"/>
      <c r="I828" s="1"/>
    </row>
    <row r="829" spans="1:9" ht="9.75" customHeight="1" x14ac:dyDescent="0.2">
      <c r="A829" s="1"/>
      <c r="B829" s="1"/>
      <c r="C829" s="1"/>
      <c r="D829" s="1"/>
      <c r="E829" s="1"/>
      <c r="F829" s="1"/>
      <c r="G829" s="1"/>
      <c r="H829" s="1"/>
      <c r="I829" s="1"/>
    </row>
    <row r="830" spans="1:9" ht="9.75" customHeight="1" x14ac:dyDescent="0.2">
      <c r="A830" s="1"/>
      <c r="B830" s="1"/>
      <c r="C830" s="1"/>
      <c r="D830" s="1"/>
      <c r="E830" s="1"/>
      <c r="F830" s="1"/>
      <c r="G830" s="1"/>
      <c r="H830" s="1"/>
      <c r="I830" s="1"/>
    </row>
    <row r="831" spans="1:9" ht="9.75" customHeight="1" x14ac:dyDescent="0.2">
      <c r="A831" s="1"/>
      <c r="B831" s="1"/>
      <c r="C831" s="1"/>
      <c r="D831" s="1"/>
      <c r="E831" s="1"/>
      <c r="F831" s="1"/>
      <c r="G831" s="1"/>
      <c r="H831" s="1"/>
      <c r="I831" s="1"/>
    </row>
    <row r="832" spans="1:9" ht="9.75" customHeight="1" x14ac:dyDescent="0.2">
      <c r="A832" s="1"/>
      <c r="B832" s="1"/>
      <c r="C832" s="1"/>
      <c r="D832" s="1"/>
      <c r="E832" s="1"/>
      <c r="F832" s="1"/>
      <c r="G832" s="1"/>
      <c r="H832" s="1"/>
      <c r="I832" s="1"/>
    </row>
    <row r="833" spans="1:9" ht="9.75" customHeight="1" x14ac:dyDescent="0.2">
      <c r="A833" s="1"/>
      <c r="B833" s="1"/>
      <c r="C833" s="1"/>
      <c r="D833" s="1"/>
      <c r="E833" s="1"/>
      <c r="F833" s="1"/>
      <c r="G833" s="1"/>
      <c r="H833" s="1"/>
      <c r="I833" s="1"/>
    </row>
    <row r="834" spans="1:9" ht="9.75" customHeight="1" x14ac:dyDescent="0.2">
      <c r="A834" s="1"/>
      <c r="B834" s="1"/>
      <c r="C834" s="1"/>
      <c r="D834" s="1"/>
      <c r="E834" s="1"/>
      <c r="F834" s="1"/>
      <c r="G834" s="1"/>
      <c r="H834" s="1"/>
      <c r="I834" s="1"/>
    </row>
    <row r="835" spans="1:9" ht="9.75" customHeight="1" x14ac:dyDescent="0.2">
      <c r="A835" s="1"/>
      <c r="B835" s="1"/>
      <c r="C835" s="1"/>
      <c r="D835" s="1"/>
      <c r="E835" s="1"/>
      <c r="F835" s="1"/>
      <c r="G835" s="1"/>
      <c r="H835" s="1"/>
      <c r="I835" s="1"/>
    </row>
    <row r="836" spans="1:9" ht="9.75" customHeight="1" x14ac:dyDescent="0.2">
      <c r="A836" s="1"/>
      <c r="B836" s="1"/>
      <c r="C836" s="1"/>
      <c r="D836" s="1"/>
      <c r="E836" s="1"/>
      <c r="F836" s="1"/>
      <c r="G836" s="1"/>
      <c r="H836" s="1"/>
      <c r="I836" s="1"/>
    </row>
    <row r="837" spans="1:9" ht="9.75" customHeight="1" x14ac:dyDescent="0.2">
      <c r="A837" s="1"/>
      <c r="B837" s="1"/>
      <c r="C837" s="1"/>
      <c r="D837" s="1"/>
      <c r="E837" s="1"/>
      <c r="F837" s="1"/>
      <c r="G837" s="1"/>
      <c r="H837" s="1"/>
      <c r="I837" s="1"/>
    </row>
    <row r="838" spans="1:9" ht="9.75" customHeight="1" x14ac:dyDescent="0.2">
      <c r="A838" s="1"/>
      <c r="B838" s="1"/>
      <c r="C838" s="1"/>
      <c r="D838" s="1"/>
      <c r="E838" s="1"/>
      <c r="F838" s="1"/>
      <c r="G838" s="1"/>
      <c r="H838" s="1"/>
      <c r="I838" s="1"/>
    </row>
    <row r="839" spans="1:9" ht="9.75" customHeight="1" x14ac:dyDescent="0.2">
      <c r="A839" s="1"/>
      <c r="B839" s="1"/>
      <c r="C839" s="1"/>
      <c r="D839" s="1"/>
      <c r="E839" s="1"/>
      <c r="F839" s="1"/>
      <c r="G839" s="1"/>
      <c r="H839" s="1"/>
      <c r="I839" s="1"/>
    </row>
    <row r="840" spans="1:9" ht="9.75" customHeight="1" x14ac:dyDescent="0.2">
      <c r="A840" s="1"/>
      <c r="B840" s="1"/>
      <c r="C840" s="1"/>
      <c r="D840" s="1"/>
      <c r="E840" s="1"/>
      <c r="F840" s="1"/>
      <c r="G840" s="1"/>
      <c r="H840" s="1"/>
      <c r="I840" s="1"/>
    </row>
    <row r="841" spans="1:9" ht="9.75" customHeight="1" x14ac:dyDescent="0.2">
      <c r="A841" s="1"/>
      <c r="B841" s="1"/>
      <c r="C841" s="1"/>
      <c r="D841" s="1"/>
      <c r="E841" s="1"/>
      <c r="F841" s="1"/>
      <c r="G841" s="1"/>
      <c r="H841" s="1"/>
      <c r="I841" s="1"/>
    </row>
    <row r="842" spans="1:9" ht="9.75" customHeight="1" x14ac:dyDescent="0.2">
      <c r="A842" s="1"/>
      <c r="B842" s="1"/>
      <c r="C842" s="1"/>
      <c r="D842" s="1"/>
      <c r="E842" s="1"/>
      <c r="F842" s="1"/>
      <c r="G842" s="1"/>
      <c r="H842" s="1"/>
      <c r="I842" s="1"/>
    </row>
    <row r="843" spans="1:9" ht="9.75" customHeight="1" x14ac:dyDescent="0.2">
      <c r="A843" s="1"/>
      <c r="B843" s="1"/>
      <c r="C843" s="1"/>
      <c r="D843" s="1"/>
      <c r="E843" s="1"/>
      <c r="F843" s="1"/>
      <c r="G843" s="1"/>
      <c r="H843" s="1"/>
      <c r="I843" s="1"/>
    </row>
    <row r="844" spans="1:9" ht="9.75" customHeight="1" x14ac:dyDescent="0.2">
      <c r="A844" s="1"/>
      <c r="B844" s="1"/>
      <c r="C844" s="1"/>
      <c r="D844" s="1"/>
      <c r="E844" s="1"/>
      <c r="F844" s="1"/>
      <c r="G844" s="1"/>
      <c r="H844" s="1"/>
      <c r="I844" s="1"/>
    </row>
    <row r="845" spans="1:9" ht="9.75" customHeight="1" x14ac:dyDescent="0.2">
      <c r="A845" s="1"/>
      <c r="B845" s="1"/>
      <c r="C845" s="1"/>
      <c r="D845" s="1"/>
      <c r="E845" s="1"/>
      <c r="F845" s="1"/>
      <c r="G845" s="1"/>
      <c r="H845" s="1"/>
      <c r="I845" s="1"/>
    </row>
    <row r="846" spans="1:9" ht="9.75" customHeight="1" x14ac:dyDescent="0.2">
      <c r="A846" s="1"/>
      <c r="B846" s="1"/>
      <c r="C846" s="1"/>
      <c r="D846" s="1"/>
      <c r="E846" s="1"/>
      <c r="F846" s="1"/>
      <c r="G846" s="1"/>
      <c r="H846" s="1"/>
      <c r="I846" s="1"/>
    </row>
    <row r="847" spans="1:9" ht="9.75" customHeight="1" x14ac:dyDescent="0.2">
      <c r="A847" s="1"/>
      <c r="B847" s="1"/>
      <c r="C847" s="1"/>
      <c r="D847" s="1"/>
      <c r="E847" s="1"/>
      <c r="F847" s="1"/>
      <c r="G847" s="1"/>
      <c r="H847" s="1"/>
      <c r="I847" s="1"/>
    </row>
    <row r="848" spans="1:9" ht="9.75" customHeight="1" x14ac:dyDescent="0.2">
      <c r="A848" s="1"/>
      <c r="B848" s="1"/>
      <c r="C848" s="1"/>
      <c r="D848" s="1"/>
      <c r="E848" s="1"/>
      <c r="F848" s="1"/>
      <c r="G848" s="1"/>
      <c r="H848" s="1"/>
      <c r="I848" s="1"/>
    </row>
    <row r="849" spans="1:9" ht="9.75" customHeight="1" x14ac:dyDescent="0.2">
      <c r="A849" s="1"/>
      <c r="B849" s="1"/>
      <c r="C849" s="1"/>
      <c r="D849" s="1"/>
      <c r="E849" s="1"/>
      <c r="F849" s="1"/>
      <c r="G849" s="1"/>
      <c r="H849" s="1"/>
      <c r="I849" s="1"/>
    </row>
    <row r="850" spans="1:9" ht="9.75" customHeight="1" x14ac:dyDescent="0.2">
      <c r="A850" s="1"/>
      <c r="B850" s="1"/>
      <c r="C850" s="1"/>
      <c r="D850" s="1"/>
      <c r="E850" s="1"/>
      <c r="F850" s="1"/>
      <c r="G850" s="1"/>
      <c r="H850" s="1"/>
      <c r="I850" s="1"/>
    </row>
    <row r="851" spans="1:9" ht="9.75" customHeight="1" x14ac:dyDescent="0.2">
      <c r="A851" s="1"/>
      <c r="B851" s="1"/>
      <c r="C851" s="1"/>
      <c r="D851" s="1"/>
      <c r="E851" s="1"/>
      <c r="F851" s="1"/>
      <c r="G851" s="1"/>
      <c r="H851" s="1"/>
      <c r="I851" s="1"/>
    </row>
    <row r="852" spans="1:9" ht="9.75" customHeight="1" x14ac:dyDescent="0.2">
      <c r="A852" s="1"/>
      <c r="B852" s="1"/>
      <c r="C852" s="1"/>
      <c r="D852" s="1"/>
      <c r="E852" s="1"/>
      <c r="F852" s="1"/>
      <c r="G852" s="1"/>
      <c r="H852" s="1"/>
      <c r="I852" s="1"/>
    </row>
    <row r="853" spans="1:9" ht="9.75" customHeight="1" x14ac:dyDescent="0.2">
      <c r="A853" s="1"/>
      <c r="B853" s="1"/>
      <c r="C853" s="1"/>
      <c r="D853" s="1"/>
      <c r="E853" s="1"/>
      <c r="F853" s="1"/>
      <c r="G853" s="1"/>
      <c r="H853" s="1"/>
      <c r="I853" s="1"/>
    </row>
    <row r="854" spans="1:9" ht="9.75" customHeight="1" x14ac:dyDescent="0.2">
      <c r="A854" s="1"/>
      <c r="B854" s="1"/>
      <c r="C854" s="1"/>
      <c r="D854" s="1"/>
      <c r="E854" s="1"/>
      <c r="F854" s="1"/>
      <c r="G854" s="1"/>
      <c r="H854" s="1"/>
      <c r="I854" s="1"/>
    </row>
    <row r="855" spans="1:9" ht="9.75" customHeight="1" x14ac:dyDescent="0.2">
      <c r="A855" s="1"/>
      <c r="B855" s="1"/>
      <c r="C855" s="1"/>
      <c r="D855" s="1"/>
      <c r="E855" s="1"/>
      <c r="F855" s="1"/>
      <c r="G855" s="1"/>
      <c r="H855" s="1"/>
      <c r="I855" s="1"/>
    </row>
    <row r="856" spans="1:9" ht="9.75" customHeight="1" x14ac:dyDescent="0.2">
      <c r="A856" s="1"/>
      <c r="B856" s="1"/>
      <c r="C856" s="1"/>
      <c r="D856" s="1"/>
      <c r="E856" s="1"/>
      <c r="F856" s="1"/>
      <c r="G856" s="1"/>
      <c r="H856" s="1"/>
      <c r="I856" s="1"/>
    </row>
    <row r="857" spans="1:9" ht="9.75" customHeight="1" x14ac:dyDescent="0.2">
      <c r="A857" s="1"/>
      <c r="B857" s="1"/>
      <c r="C857" s="1"/>
      <c r="D857" s="1"/>
      <c r="E857" s="1"/>
      <c r="F857" s="1"/>
      <c r="G857" s="1"/>
      <c r="H857" s="1"/>
      <c r="I857" s="1"/>
    </row>
    <row r="858" spans="1:9" ht="9.75" customHeight="1" x14ac:dyDescent="0.2">
      <c r="A858" s="1"/>
      <c r="B858" s="1"/>
      <c r="C858" s="1"/>
      <c r="D858" s="1"/>
      <c r="E858" s="1"/>
      <c r="F858" s="1"/>
      <c r="G858" s="1"/>
      <c r="H858" s="1"/>
      <c r="I858" s="1"/>
    </row>
    <row r="859" spans="1:9" ht="9.75" customHeight="1" x14ac:dyDescent="0.2">
      <c r="A859" s="1"/>
      <c r="B859" s="1"/>
      <c r="C859" s="1"/>
      <c r="D859" s="1"/>
      <c r="E859" s="1"/>
      <c r="F859" s="1"/>
      <c r="G859" s="1"/>
      <c r="H859" s="1"/>
      <c r="I859" s="1"/>
    </row>
    <row r="860" spans="1:9" ht="9.75" customHeight="1" x14ac:dyDescent="0.2">
      <c r="A860" s="1"/>
      <c r="B860" s="1"/>
      <c r="C860" s="1"/>
      <c r="D860" s="1"/>
      <c r="E860" s="1"/>
      <c r="F860" s="1"/>
      <c r="G860" s="1"/>
      <c r="H860" s="1"/>
      <c r="I860" s="1"/>
    </row>
    <row r="861" spans="1:9" ht="9.75" customHeight="1" x14ac:dyDescent="0.2">
      <c r="A861" s="1"/>
      <c r="B861" s="1"/>
      <c r="C861" s="1"/>
      <c r="D861" s="1"/>
      <c r="E861" s="1"/>
      <c r="F861" s="1"/>
      <c r="G861" s="1"/>
      <c r="H861" s="1"/>
      <c r="I861" s="1"/>
    </row>
    <row r="862" spans="1:9" ht="9.75" customHeight="1" x14ac:dyDescent="0.2">
      <c r="A862" s="1"/>
      <c r="B862" s="1"/>
      <c r="C862" s="1"/>
      <c r="D862" s="1"/>
      <c r="E862" s="1"/>
      <c r="F862" s="1"/>
      <c r="G862" s="1"/>
      <c r="H862" s="1"/>
      <c r="I862" s="1"/>
    </row>
    <row r="863" spans="1:9" ht="9.75" customHeight="1" x14ac:dyDescent="0.2">
      <c r="A863" s="1"/>
      <c r="B863" s="1"/>
      <c r="C863" s="1"/>
      <c r="D863" s="1"/>
      <c r="E863" s="1"/>
      <c r="F863" s="1"/>
      <c r="G863" s="1"/>
      <c r="H863" s="1"/>
      <c r="I863" s="1"/>
    </row>
    <row r="864" spans="1:9" ht="9.75" customHeight="1" x14ac:dyDescent="0.2">
      <c r="A864" s="1"/>
      <c r="B864" s="1"/>
      <c r="C864" s="1"/>
      <c r="D864" s="1"/>
      <c r="E864" s="1"/>
      <c r="F864" s="1"/>
      <c r="G864" s="1"/>
      <c r="H864" s="1"/>
      <c r="I864" s="1"/>
    </row>
    <row r="865" spans="1:9" ht="9.75" customHeight="1" x14ac:dyDescent="0.2">
      <c r="A865" s="1"/>
      <c r="B865" s="1"/>
      <c r="C865" s="1"/>
      <c r="D865" s="1"/>
      <c r="E865" s="1"/>
      <c r="F865" s="1"/>
      <c r="G865" s="1"/>
      <c r="H865" s="1"/>
      <c r="I865" s="1"/>
    </row>
    <row r="866" spans="1:9" ht="9.75" customHeight="1" x14ac:dyDescent="0.2">
      <c r="A866" s="1"/>
      <c r="B866" s="1"/>
      <c r="C866" s="1"/>
      <c r="D866" s="1"/>
      <c r="E866" s="1"/>
      <c r="F866" s="1"/>
      <c r="G866" s="1"/>
      <c r="H866" s="1"/>
      <c r="I866" s="1"/>
    </row>
    <row r="867" spans="1:9" ht="9.75" customHeight="1" x14ac:dyDescent="0.2">
      <c r="A867" s="1"/>
      <c r="B867" s="1"/>
      <c r="C867" s="1"/>
      <c r="D867" s="1"/>
      <c r="E867" s="1"/>
      <c r="F867" s="1"/>
      <c r="G867" s="1"/>
      <c r="H867" s="1"/>
      <c r="I867" s="1"/>
    </row>
    <row r="868" spans="1:9" ht="9.75" customHeight="1" x14ac:dyDescent="0.2">
      <c r="A868" s="1"/>
      <c r="B868" s="1"/>
      <c r="C868" s="1"/>
      <c r="D868" s="1"/>
      <c r="E868" s="1"/>
      <c r="F868" s="1"/>
      <c r="G868" s="1"/>
      <c r="H868" s="1"/>
      <c r="I868" s="1"/>
    </row>
    <row r="869" spans="1:9" ht="9.75" customHeight="1" x14ac:dyDescent="0.2">
      <c r="A869" s="1"/>
      <c r="B869" s="1"/>
      <c r="C869" s="1"/>
      <c r="D869" s="1"/>
      <c r="E869" s="1"/>
      <c r="F869" s="1"/>
      <c r="G869" s="1"/>
      <c r="H869" s="1"/>
      <c r="I869" s="1"/>
    </row>
    <row r="870" spans="1:9" ht="9.75" customHeight="1" x14ac:dyDescent="0.2">
      <c r="A870" s="1"/>
      <c r="B870" s="1"/>
      <c r="C870" s="1"/>
      <c r="D870" s="1"/>
      <c r="E870" s="1"/>
      <c r="F870" s="1"/>
      <c r="G870" s="1"/>
      <c r="H870" s="1"/>
      <c r="I870" s="1"/>
    </row>
    <row r="871" spans="1:9" ht="9.75" customHeight="1" x14ac:dyDescent="0.2">
      <c r="A871" s="1"/>
      <c r="B871" s="1"/>
      <c r="C871" s="1"/>
      <c r="D871" s="1"/>
      <c r="E871" s="1"/>
      <c r="F871" s="1"/>
      <c r="G871" s="1"/>
      <c r="H871" s="1"/>
      <c r="I871" s="1"/>
    </row>
    <row r="872" spans="1:9" ht="9.75" customHeight="1" x14ac:dyDescent="0.2">
      <c r="A872" s="1"/>
      <c r="B872" s="1"/>
      <c r="C872" s="1"/>
      <c r="D872" s="1"/>
      <c r="E872" s="1"/>
      <c r="F872" s="1"/>
      <c r="G872" s="1"/>
      <c r="H872" s="1"/>
      <c r="I872" s="1"/>
    </row>
    <row r="873" spans="1:9" ht="9.75" customHeight="1" x14ac:dyDescent="0.2">
      <c r="A873" s="1"/>
      <c r="B873" s="1"/>
      <c r="C873" s="1"/>
      <c r="D873" s="1"/>
      <c r="E873" s="1"/>
      <c r="F873" s="1"/>
      <c r="G873" s="1"/>
      <c r="H873" s="1"/>
      <c r="I873" s="1"/>
    </row>
    <row r="874" spans="1:9" ht="9.75" customHeight="1" x14ac:dyDescent="0.2">
      <c r="A874" s="1"/>
      <c r="B874" s="1"/>
      <c r="C874" s="1"/>
      <c r="D874" s="1"/>
      <c r="E874" s="1"/>
      <c r="F874" s="1"/>
      <c r="G874" s="1"/>
      <c r="H874" s="1"/>
      <c r="I874" s="1"/>
    </row>
    <row r="875" spans="1:9" ht="9.75" customHeight="1" x14ac:dyDescent="0.2">
      <c r="A875" s="1"/>
      <c r="B875" s="1"/>
      <c r="C875" s="1"/>
      <c r="D875" s="1"/>
      <c r="E875" s="1"/>
      <c r="F875" s="1"/>
      <c r="G875" s="1"/>
      <c r="H875" s="1"/>
      <c r="I875" s="1"/>
    </row>
    <row r="876" spans="1:9" ht="9.75" customHeight="1" x14ac:dyDescent="0.2">
      <c r="A876" s="1"/>
      <c r="B876" s="1"/>
      <c r="C876" s="1"/>
      <c r="D876" s="1"/>
      <c r="E876" s="1"/>
      <c r="F876" s="1"/>
      <c r="G876" s="1"/>
      <c r="H876" s="1"/>
      <c r="I876" s="1"/>
    </row>
    <row r="877" spans="1:9" ht="9.75" customHeight="1" x14ac:dyDescent="0.2">
      <c r="A877" s="1"/>
      <c r="B877" s="1"/>
      <c r="C877" s="1"/>
      <c r="D877" s="1"/>
      <c r="E877" s="1"/>
      <c r="F877" s="1"/>
      <c r="G877" s="1"/>
      <c r="H877" s="1"/>
      <c r="I877" s="1"/>
    </row>
    <row r="878" spans="1:9" ht="9.75" customHeight="1" x14ac:dyDescent="0.2">
      <c r="A878" s="1"/>
      <c r="B878" s="1"/>
      <c r="C878" s="1"/>
      <c r="D878" s="1"/>
      <c r="E878" s="1"/>
      <c r="F878" s="1"/>
      <c r="G878" s="1"/>
      <c r="H878" s="1"/>
      <c r="I878" s="1"/>
    </row>
    <row r="879" spans="1:9" ht="9.75" customHeight="1" x14ac:dyDescent="0.2">
      <c r="A879" s="1"/>
      <c r="B879" s="1"/>
      <c r="C879" s="1"/>
      <c r="D879" s="1"/>
      <c r="E879" s="1"/>
      <c r="F879" s="1"/>
      <c r="G879" s="1"/>
      <c r="H879" s="1"/>
      <c r="I879" s="1"/>
    </row>
    <row r="880" spans="1:9" ht="9.75" customHeight="1" x14ac:dyDescent="0.2">
      <c r="A880" s="1"/>
      <c r="B880" s="1"/>
      <c r="C880" s="1"/>
      <c r="D880" s="1"/>
      <c r="E880" s="1"/>
      <c r="F880" s="1"/>
      <c r="G880" s="1"/>
      <c r="H880" s="1"/>
      <c r="I880" s="1"/>
    </row>
    <row r="881" spans="1:9" ht="9.75" customHeight="1" x14ac:dyDescent="0.2">
      <c r="A881" s="1"/>
      <c r="B881" s="1"/>
      <c r="C881" s="1"/>
      <c r="D881" s="1"/>
      <c r="E881" s="1"/>
      <c r="F881" s="1"/>
      <c r="G881" s="1"/>
      <c r="H881" s="1"/>
      <c r="I881" s="1"/>
    </row>
    <row r="882" spans="1:9" ht="9.75" customHeight="1" x14ac:dyDescent="0.2">
      <c r="A882" s="1"/>
      <c r="B882" s="1"/>
      <c r="C882" s="1"/>
      <c r="D882" s="1"/>
      <c r="E882" s="1"/>
      <c r="F882" s="1"/>
      <c r="G882" s="1"/>
      <c r="H882" s="1"/>
      <c r="I882" s="1"/>
    </row>
    <row r="883" spans="1:9" ht="9.75" customHeight="1" x14ac:dyDescent="0.2">
      <c r="A883" s="1"/>
      <c r="B883" s="1"/>
      <c r="C883" s="1"/>
      <c r="D883" s="1"/>
      <c r="E883" s="1"/>
      <c r="F883" s="1"/>
      <c r="G883" s="1"/>
      <c r="H883" s="1"/>
      <c r="I883" s="1"/>
    </row>
    <row r="884" spans="1:9" ht="9.75" customHeight="1" x14ac:dyDescent="0.2">
      <c r="A884" s="1"/>
      <c r="B884" s="1"/>
      <c r="C884" s="1"/>
      <c r="D884" s="1"/>
      <c r="E884" s="1"/>
      <c r="F884" s="1"/>
      <c r="G884" s="1"/>
      <c r="H884" s="1"/>
      <c r="I884" s="1"/>
    </row>
    <row r="885" spans="1:9" ht="9.75" customHeight="1" x14ac:dyDescent="0.2">
      <c r="A885" s="1"/>
      <c r="B885" s="1"/>
      <c r="C885" s="1"/>
      <c r="D885" s="1"/>
      <c r="E885" s="1"/>
      <c r="F885" s="1"/>
      <c r="G885" s="1"/>
      <c r="H885" s="1"/>
      <c r="I885" s="1"/>
    </row>
    <row r="886" spans="1:9" ht="9.75" customHeight="1" x14ac:dyDescent="0.2">
      <c r="A886" s="1"/>
      <c r="B886" s="1"/>
      <c r="C886" s="1"/>
      <c r="D886" s="1"/>
      <c r="E886" s="1"/>
      <c r="F886" s="1"/>
      <c r="G886" s="1"/>
      <c r="H886" s="1"/>
      <c r="I886" s="1"/>
    </row>
    <row r="887" spans="1:9" ht="9.75" customHeight="1" x14ac:dyDescent="0.2">
      <c r="A887" s="1"/>
      <c r="B887" s="1"/>
      <c r="C887" s="1"/>
      <c r="D887" s="1"/>
      <c r="E887" s="1"/>
      <c r="F887" s="1"/>
      <c r="G887" s="1"/>
      <c r="H887" s="1"/>
      <c r="I887" s="1"/>
    </row>
    <row r="888" spans="1:9" ht="9.75" customHeight="1" x14ac:dyDescent="0.2">
      <c r="A888" s="1"/>
      <c r="B888" s="1"/>
      <c r="C888" s="1"/>
      <c r="D888" s="1"/>
      <c r="E888" s="1"/>
      <c r="F888" s="1"/>
      <c r="G888" s="1"/>
      <c r="H888" s="1"/>
      <c r="I888" s="1"/>
    </row>
    <row r="889" spans="1:9" ht="9.75" customHeight="1" x14ac:dyDescent="0.2">
      <c r="A889" s="1"/>
      <c r="B889" s="1"/>
      <c r="C889" s="1"/>
      <c r="D889" s="1"/>
      <c r="E889" s="1"/>
      <c r="F889" s="1"/>
      <c r="G889" s="1"/>
      <c r="H889" s="1"/>
      <c r="I889" s="1"/>
    </row>
    <row r="890" spans="1:9" ht="9.75" customHeight="1" x14ac:dyDescent="0.2">
      <c r="A890" s="1"/>
      <c r="B890" s="1"/>
      <c r="C890" s="1"/>
      <c r="D890" s="1"/>
      <c r="E890" s="1"/>
      <c r="F890" s="1"/>
      <c r="G890" s="1"/>
      <c r="H890" s="1"/>
      <c r="I890" s="1"/>
    </row>
    <row r="891" spans="1:9" ht="9.75" customHeight="1" x14ac:dyDescent="0.2">
      <c r="A891" s="1"/>
      <c r="B891" s="1"/>
      <c r="C891" s="1"/>
      <c r="D891" s="1"/>
      <c r="E891" s="1"/>
      <c r="F891" s="1"/>
      <c r="G891" s="1"/>
      <c r="H891" s="1"/>
      <c r="I891" s="1"/>
    </row>
    <row r="892" spans="1:9" ht="9.75" customHeight="1" x14ac:dyDescent="0.2">
      <c r="A892" s="1"/>
      <c r="B892" s="1"/>
      <c r="C892" s="1"/>
      <c r="D892" s="1"/>
      <c r="E892" s="1"/>
      <c r="F892" s="1"/>
      <c r="G892" s="1"/>
      <c r="H892" s="1"/>
      <c r="I892" s="1"/>
    </row>
    <row r="893" spans="1:9" ht="9.75" customHeight="1" x14ac:dyDescent="0.2">
      <c r="A893" s="1"/>
      <c r="B893" s="1"/>
      <c r="C893" s="1"/>
      <c r="D893" s="1"/>
      <c r="E893" s="1"/>
      <c r="F893" s="1"/>
      <c r="G893" s="1"/>
      <c r="H893" s="1"/>
      <c r="I893" s="1"/>
    </row>
    <row r="894" spans="1:9" ht="9.75" customHeight="1" x14ac:dyDescent="0.2">
      <c r="A894" s="1"/>
      <c r="B894" s="1"/>
      <c r="C894" s="1"/>
      <c r="D894" s="1"/>
      <c r="E894" s="1"/>
      <c r="F894" s="1"/>
      <c r="G894" s="1"/>
      <c r="H894" s="1"/>
      <c r="I894" s="1"/>
    </row>
    <row r="895" spans="1:9" ht="9.75" customHeight="1" x14ac:dyDescent="0.2">
      <c r="A895" s="1"/>
      <c r="B895" s="1"/>
      <c r="C895" s="1"/>
      <c r="D895" s="1"/>
      <c r="E895" s="1"/>
      <c r="F895" s="1"/>
      <c r="G895" s="1"/>
      <c r="H895" s="1"/>
      <c r="I895" s="1"/>
    </row>
    <row r="896" spans="1:9" ht="9.75" customHeight="1" x14ac:dyDescent="0.2">
      <c r="A896" s="1"/>
      <c r="B896" s="1"/>
      <c r="C896" s="1"/>
      <c r="D896" s="1"/>
      <c r="E896" s="1"/>
      <c r="F896" s="1"/>
      <c r="G896" s="1"/>
      <c r="H896" s="1"/>
      <c r="I896" s="1"/>
    </row>
    <row r="897" spans="1:9" ht="9.75" customHeight="1" x14ac:dyDescent="0.2">
      <c r="A897" s="1"/>
      <c r="B897" s="1"/>
      <c r="C897" s="1"/>
      <c r="D897" s="1"/>
      <c r="E897" s="1"/>
      <c r="F897" s="1"/>
      <c r="G897" s="1"/>
      <c r="H897" s="1"/>
      <c r="I897" s="1"/>
    </row>
    <row r="898" spans="1:9" ht="9.75" customHeight="1" x14ac:dyDescent="0.2">
      <c r="A898" s="1"/>
      <c r="B898" s="1"/>
      <c r="C898" s="1"/>
      <c r="D898" s="1"/>
      <c r="E898" s="1"/>
      <c r="F898" s="1"/>
      <c r="G898" s="1"/>
      <c r="H898" s="1"/>
      <c r="I898" s="1"/>
    </row>
    <row r="899" spans="1:9" ht="9.75" customHeight="1" x14ac:dyDescent="0.2">
      <c r="A899" s="1"/>
      <c r="B899" s="1"/>
      <c r="C899" s="1"/>
      <c r="D899" s="1"/>
      <c r="E899" s="1"/>
      <c r="F899" s="1"/>
      <c r="G899" s="1"/>
      <c r="H899" s="1"/>
      <c r="I899" s="1"/>
    </row>
    <row r="900" spans="1:9" ht="9.75" customHeight="1" x14ac:dyDescent="0.2">
      <c r="A900" s="1"/>
      <c r="B900" s="1"/>
      <c r="C900" s="1"/>
      <c r="D900" s="1"/>
      <c r="E900" s="1"/>
      <c r="F900" s="1"/>
      <c r="G900" s="1"/>
      <c r="H900" s="1"/>
      <c r="I900" s="1"/>
    </row>
    <row r="901" spans="1:9" ht="9.75" customHeight="1" x14ac:dyDescent="0.2">
      <c r="A901" s="1"/>
      <c r="B901" s="1"/>
      <c r="C901" s="1"/>
      <c r="D901" s="1"/>
      <c r="E901" s="1"/>
      <c r="F901" s="1"/>
      <c r="G901" s="1"/>
      <c r="H901" s="1"/>
      <c r="I901" s="1"/>
    </row>
    <row r="902" spans="1:9" ht="9.75" customHeight="1" x14ac:dyDescent="0.2">
      <c r="A902" s="1"/>
      <c r="B902" s="1"/>
      <c r="C902" s="1"/>
      <c r="D902" s="1"/>
      <c r="E902" s="1"/>
      <c r="F902" s="1"/>
      <c r="G902" s="1"/>
      <c r="H902" s="1"/>
      <c r="I902" s="1"/>
    </row>
    <row r="903" spans="1:9" ht="9.75" customHeight="1" x14ac:dyDescent="0.2">
      <c r="A903" s="1"/>
      <c r="B903" s="1"/>
      <c r="C903" s="1"/>
      <c r="D903" s="1"/>
      <c r="E903" s="1"/>
      <c r="F903" s="1"/>
      <c r="G903" s="1"/>
      <c r="H903" s="1"/>
      <c r="I903" s="1"/>
    </row>
    <row r="904" spans="1:9" ht="9.75" customHeight="1" x14ac:dyDescent="0.2">
      <c r="A904" s="1"/>
      <c r="B904" s="1"/>
      <c r="C904" s="1"/>
      <c r="D904" s="1"/>
      <c r="E904" s="1"/>
      <c r="F904" s="1"/>
      <c r="G904" s="1"/>
      <c r="H904" s="1"/>
      <c r="I904" s="1"/>
    </row>
    <row r="905" spans="1:9" ht="9.75" customHeight="1" x14ac:dyDescent="0.2">
      <c r="A905" s="1"/>
      <c r="B905" s="1"/>
      <c r="C905" s="1"/>
      <c r="D905" s="1"/>
      <c r="E905" s="1"/>
      <c r="F905" s="1"/>
      <c r="G905" s="1"/>
      <c r="H905" s="1"/>
      <c r="I905" s="1"/>
    </row>
    <row r="906" spans="1:9" ht="9.75" customHeight="1" x14ac:dyDescent="0.2">
      <c r="A906" s="1"/>
      <c r="B906" s="1"/>
      <c r="C906" s="1"/>
      <c r="D906" s="1"/>
      <c r="E906" s="1"/>
      <c r="F906" s="1"/>
      <c r="G906" s="1"/>
      <c r="H906" s="1"/>
      <c r="I906" s="1"/>
    </row>
    <row r="907" spans="1:9" ht="9.75" customHeight="1" x14ac:dyDescent="0.2">
      <c r="A907" s="1"/>
      <c r="B907" s="1"/>
      <c r="C907" s="1"/>
      <c r="D907" s="1"/>
      <c r="E907" s="1"/>
      <c r="F907" s="1"/>
      <c r="G907" s="1"/>
      <c r="H907" s="1"/>
      <c r="I907" s="1"/>
    </row>
    <row r="908" spans="1:9" ht="9.75" customHeight="1" x14ac:dyDescent="0.2">
      <c r="A908" s="1"/>
      <c r="B908" s="1"/>
      <c r="C908" s="1"/>
      <c r="D908" s="1"/>
      <c r="E908" s="1"/>
      <c r="F908" s="1"/>
      <c r="G908" s="1"/>
      <c r="H908" s="1"/>
      <c r="I908" s="1"/>
    </row>
    <row r="909" spans="1:9" ht="9.75" customHeight="1" x14ac:dyDescent="0.2">
      <c r="A909" s="1"/>
      <c r="B909" s="1"/>
      <c r="C909" s="1"/>
      <c r="D909" s="1"/>
      <c r="E909" s="1"/>
      <c r="F909" s="1"/>
      <c r="G909" s="1"/>
      <c r="H909" s="1"/>
      <c r="I909" s="1"/>
    </row>
    <row r="910" spans="1:9" ht="9.75" customHeight="1" x14ac:dyDescent="0.2">
      <c r="A910" s="1"/>
      <c r="B910" s="1"/>
      <c r="C910" s="1"/>
      <c r="D910" s="1"/>
      <c r="E910" s="1"/>
      <c r="F910" s="1"/>
      <c r="G910" s="1"/>
      <c r="H910" s="1"/>
      <c r="I910" s="1"/>
    </row>
    <row r="911" spans="1:9" ht="9.75" customHeight="1" x14ac:dyDescent="0.2">
      <c r="A911" s="1"/>
      <c r="B911" s="1"/>
      <c r="C911" s="1"/>
      <c r="D911" s="1"/>
      <c r="E911" s="1"/>
      <c r="F911" s="1"/>
      <c r="G911" s="1"/>
      <c r="H911" s="1"/>
      <c r="I911" s="1"/>
    </row>
    <row r="912" spans="1:9" ht="9.75" customHeight="1" x14ac:dyDescent="0.2">
      <c r="A912" s="1"/>
      <c r="B912" s="1"/>
      <c r="C912" s="1"/>
      <c r="D912" s="1"/>
      <c r="E912" s="1"/>
      <c r="F912" s="1"/>
      <c r="G912" s="1"/>
      <c r="H912" s="1"/>
      <c r="I912" s="1"/>
    </row>
    <row r="913" spans="1:9" ht="9.75" customHeight="1" x14ac:dyDescent="0.2">
      <c r="A913" s="1"/>
      <c r="B913" s="1"/>
      <c r="C913" s="1"/>
      <c r="D913" s="1"/>
      <c r="E913" s="1"/>
      <c r="F913" s="1"/>
      <c r="G913" s="1"/>
      <c r="H913" s="1"/>
      <c r="I913" s="1"/>
    </row>
    <row r="914" spans="1:9" ht="9.75" customHeight="1" x14ac:dyDescent="0.2">
      <c r="A914" s="1"/>
      <c r="B914" s="1"/>
      <c r="C914" s="1"/>
      <c r="D914" s="1"/>
      <c r="E914" s="1"/>
      <c r="F914" s="1"/>
      <c r="G914" s="1"/>
      <c r="H914" s="1"/>
      <c r="I914" s="1"/>
    </row>
    <row r="915" spans="1:9" ht="9.75" customHeight="1" x14ac:dyDescent="0.2">
      <c r="A915" s="1"/>
      <c r="B915" s="1"/>
      <c r="C915" s="1"/>
      <c r="D915" s="1"/>
      <c r="E915" s="1"/>
      <c r="F915" s="1"/>
      <c r="G915" s="1"/>
      <c r="H915" s="1"/>
      <c r="I915" s="1"/>
    </row>
    <row r="916" spans="1:9" ht="9.75" customHeight="1" x14ac:dyDescent="0.2">
      <c r="A916" s="1"/>
      <c r="B916" s="1"/>
      <c r="C916" s="1"/>
      <c r="D916" s="1"/>
      <c r="E916" s="1"/>
      <c r="F916" s="1"/>
      <c r="G916" s="1"/>
      <c r="H916" s="1"/>
      <c r="I916" s="1"/>
    </row>
    <row r="917" spans="1:9" ht="9.75" customHeight="1" x14ac:dyDescent="0.2">
      <c r="A917" s="1"/>
      <c r="B917" s="1"/>
      <c r="C917" s="1"/>
      <c r="D917" s="1"/>
      <c r="E917" s="1"/>
      <c r="F917" s="1"/>
      <c r="G917" s="1"/>
      <c r="H917" s="1"/>
      <c r="I917" s="1"/>
    </row>
    <row r="918" spans="1:9" ht="9.75" customHeight="1" x14ac:dyDescent="0.2">
      <c r="A918" s="1"/>
      <c r="B918" s="1"/>
      <c r="C918" s="1"/>
      <c r="D918" s="1"/>
      <c r="E918" s="1"/>
      <c r="F918" s="1"/>
      <c r="G918" s="1"/>
      <c r="H918" s="1"/>
      <c r="I918" s="1"/>
    </row>
    <row r="919" spans="1:9" ht="9.75" customHeight="1" x14ac:dyDescent="0.2">
      <c r="A919" s="1"/>
      <c r="B919" s="1"/>
      <c r="C919" s="1"/>
      <c r="D919" s="1"/>
      <c r="E919" s="1"/>
      <c r="F919" s="1"/>
      <c r="G919" s="1"/>
      <c r="H919" s="1"/>
      <c r="I919" s="1"/>
    </row>
    <row r="920" spans="1:9" ht="9.75" customHeight="1" x14ac:dyDescent="0.2">
      <c r="A920" s="1"/>
      <c r="B920" s="1"/>
      <c r="C920" s="1"/>
      <c r="D920" s="1"/>
      <c r="E920" s="1"/>
      <c r="F920" s="1"/>
      <c r="G920" s="1"/>
      <c r="H920" s="1"/>
      <c r="I920" s="1"/>
    </row>
    <row r="921" spans="1:9" ht="9.75" customHeight="1" x14ac:dyDescent="0.2">
      <c r="A921" s="1"/>
      <c r="B921" s="1"/>
      <c r="C921" s="1"/>
      <c r="D921" s="1"/>
      <c r="E921" s="1"/>
      <c r="F921" s="1"/>
      <c r="G921" s="1"/>
      <c r="H921" s="1"/>
      <c r="I921" s="1"/>
    </row>
    <row r="922" spans="1:9" ht="9.75" customHeight="1" x14ac:dyDescent="0.2">
      <c r="A922" s="1"/>
      <c r="B922" s="1"/>
      <c r="C922" s="1"/>
      <c r="D922" s="1"/>
      <c r="E922" s="1"/>
      <c r="F922" s="1"/>
      <c r="G922" s="1"/>
      <c r="H922" s="1"/>
      <c r="I922" s="1"/>
    </row>
    <row r="923" spans="1:9" ht="9.75" customHeight="1" x14ac:dyDescent="0.2">
      <c r="A923" s="1"/>
      <c r="B923" s="1"/>
      <c r="C923" s="1"/>
      <c r="D923" s="1"/>
      <c r="E923" s="1"/>
      <c r="F923" s="1"/>
      <c r="G923" s="1"/>
      <c r="H923" s="1"/>
      <c r="I923" s="1"/>
    </row>
    <row r="924" spans="1:9" ht="9.75" customHeight="1" x14ac:dyDescent="0.2">
      <c r="A924" s="1"/>
      <c r="B924" s="1"/>
      <c r="C924" s="1"/>
      <c r="D924" s="1"/>
      <c r="E924" s="1"/>
      <c r="F924" s="1"/>
      <c r="G924" s="1"/>
      <c r="H924" s="1"/>
      <c r="I924" s="1"/>
    </row>
    <row r="925" spans="1:9" ht="9.75" customHeight="1" x14ac:dyDescent="0.2">
      <c r="A925" s="1"/>
      <c r="B925" s="1"/>
      <c r="C925" s="1"/>
      <c r="D925" s="1"/>
      <c r="E925" s="1"/>
      <c r="F925" s="1"/>
      <c r="G925" s="1"/>
      <c r="H925" s="1"/>
      <c r="I925" s="1"/>
    </row>
    <row r="926" spans="1:9" ht="9.75" customHeight="1" x14ac:dyDescent="0.2">
      <c r="A926" s="1"/>
      <c r="B926" s="1"/>
      <c r="C926" s="1"/>
      <c r="D926" s="1"/>
      <c r="E926" s="1"/>
      <c r="F926" s="1"/>
      <c r="G926" s="1"/>
      <c r="H926" s="1"/>
      <c r="I926" s="1"/>
    </row>
    <row r="927" spans="1:9" ht="9.75" customHeight="1" x14ac:dyDescent="0.2">
      <c r="A927" s="1"/>
      <c r="B927" s="1"/>
      <c r="C927" s="1"/>
      <c r="D927" s="1"/>
      <c r="E927" s="1"/>
      <c r="F927" s="1"/>
      <c r="G927" s="1"/>
      <c r="H927" s="1"/>
      <c r="I927" s="1"/>
    </row>
    <row r="928" spans="1:9" ht="9.75" customHeight="1" x14ac:dyDescent="0.2">
      <c r="A928" s="1"/>
      <c r="B928" s="1"/>
      <c r="C928" s="1"/>
      <c r="D928" s="1"/>
      <c r="E928" s="1"/>
      <c r="F928" s="1"/>
      <c r="G928" s="1"/>
      <c r="H928" s="1"/>
      <c r="I928" s="1"/>
    </row>
    <row r="929" spans="1:9" ht="9.75" customHeight="1" x14ac:dyDescent="0.2">
      <c r="A929" s="1"/>
      <c r="B929" s="1"/>
      <c r="C929" s="1"/>
      <c r="D929" s="1"/>
      <c r="E929" s="1"/>
      <c r="F929" s="1"/>
      <c r="G929" s="1"/>
      <c r="H929" s="1"/>
      <c r="I929" s="1"/>
    </row>
    <row r="930" spans="1:9" ht="9.75" customHeight="1" x14ac:dyDescent="0.2">
      <c r="A930" s="1"/>
      <c r="B930" s="1"/>
      <c r="C930" s="1"/>
      <c r="D930" s="1"/>
      <c r="E930" s="1"/>
      <c r="F930" s="1"/>
      <c r="G930" s="1"/>
      <c r="H930" s="1"/>
      <c r="I930" s="1"/>
    </row>
    <row r="931" spans="1:9" ht="9.75" customHeight="1" x14ac:dyDescent="0.2">
      <c r="A931" s="1"/>
      <c r="B931" s="1"/>
      <c r="C931" s="1"/>
      <c r="D931" s="1"/>
      <c r="E931" s="1"/>
      <c r="F931" s="1"/>
      <c r="G931" s="1"/>
      <c r="H931" s="1"/>
      <c r="I931" s="1"/>
    </row>
    <row r="932" spans="1:9" ht="9.75" customHeight="1" x14ac:dyDescent="0.2">
      <c r="A932" s="1"/>
      <c r="B932" s="1"/>
      <c r="C932" s="1"/>
      <c r="D932" s="1"/>
      <c r="E932" s="1"/>
      <c r="F932" s="1"/>
      <c r="G932" s="1"/>
      <c r="H932" s="1"/>
      <c r="I932" s="1"/>
    </row>
    <row r="933" spans="1:9" ht="9.75" customHeight="1" x14ac:dyDescent="0.2">
      <c r="A933" s="1"/>
      <c r="B933" s="1"/>
      <c r="C933" s="1"/>
      <c r="D933" s="1"/>
      <c r="E933" s="1"/>
      <c r="F933" s="1"/>
      <c r="G933" s="1"/>
      <c r="H933" s="1"/>
      <c r="I933" s="1"/>
    </row>
    <row r="934" spans="1:9" ht="9.75" customHeight="1" x14ac:dyDescent="0.2">
      <c r="A934" s="1"/>
      <c r="B934" s="1"/>
      <c r="C934" s="1"/>
      <c r="D934" s="1"/>
      <c r="E934" s="1"/>
      <c r="F934" s="1"/>
      <c r="G934" s="1"/>
      <c r="H934" s="1"/>
      <c r="I934" s="1"/>
    </row>
    <row r="935" spans="1:9" ht="9.75" customHeight="1" x14ac:dyDescent="0.2">
      <c r="A935" s="1"/>
      <c r="B935" s="1"/>
      <c r="C935" s="1"/>
      <c r="D935" s="1"/>
      <c r="E935" s="1"/>
      <c r="F935" s="1"/>
      <c r="G935" s="1"/>
      <c r="H935" s="1"/>
      <c r="I935" s="1"/>
    </row>
    <row r="936" spans="1:9" ht="9.75" customHeight="1" x14ac:dyDescent="0.2">
      <c r="A936" s="1"/>
      <c r="B936" s="1"/>
      <c r="C936" s="1"/>
      <c r="D936" s="1"/>
      <c r="E936" s="1"/>
      <c r="F936" s="1"/>
      <c r="G936" s="1"/>
      <c r="H936" s="1"/>
      <c r="I936" s="1"/>
    </row>
    <row r="937" spans="1:9" ht="9.75" customHeight="1" x14ac:dyDescent="0.2">
      <c r="A937" s="1"/>
      <c r="B937" s="1"/>
      <c r="C937" s="1"/>
      <c r="D937" s="1"/>
      <c r="E937" s="1"/>
      <c r="F937" s="1"/>
      <c r="G937" s="1"/>
      <c r="H937" s="1"/>
      <c r="I937" s="1"/>
    </row>
    <row r="938" spans="1:9" ht="9.75" customHeight="1" x14ac:dyDescent="0.2">
      <c r="A938" s="1"/>
      <c r="B938" s="1"/>
      <c r="C938" s="1"/>
      <c r="D938" s="1"/>
      <c r="E938" s="1"/>
      <c r="F938" s="1"/>
      <c r="G938" s="1"/>
      <c r="H938" s="1"/>
      <c r="I938" s="1"/>
    </row>
    <row r="939" spans="1:9" ht="9.75" customHeight="1" x14ac:dyDescent="0.2">
      <c r="A939" s="1"/>
      <c r="B939" s="1"/>
      <c r="C939" s="1"/>
      <c r="D939" s="1"/>
      <c r="E939" s="1"/>
      <c r="F939" s="1"/>
      <c r="G939" s="1"/>
      <c r="H939" s="1"/>
      <c r="I939" s="1"/>
    </row>
    <row r="940" spans="1:9" ht="9.75" customHeight="1" x14ac:dyDescent="0.2">
      <c r="A940" s="1"/>
      <c r="B940" s="1"/>
      <c r="C940" s="1"/>
      <c r="D940" s="1"/>
      <c r="E940" s="1"/>
      <c r="F940" s="1"/>
      <c r="G940" s="1"/>
      <c r="H940" s="1"/>
      <c r="I940" s="1"/>
    </row>
    <row r="941" spans="1:9" ht="9.75" customHeight="1" x14ac:dyDescent="0.2">
      <c r="A941" s="1"/>
      <c r="B941" s="1"/>
      <c r="C941" s="1"/>
      <c r="D941" s="1"/>
      <c r="E941" s="1"/>
      <c r="F941" s="1"/>
      <c r="G941" s="1"/>
      <c r="H941" s="1"/>
      <c r="I941" s="1"/>
    </row>
    <row r="942" spans="1:9" ht="9.75" customHeight="1" x14ac:dyDescent="0.2">
      <c r="A942" s="1"/>
      <c r="B942" s="1"/>
      <c r="C942" s="1"/>
      <c r="D942" s="1"/>
      <c r="E942" s="1"/>
      <c r="F942" s="1"/>
      <c r="G942" s="1"/>
      <c r="H942" s="1"/>
      <c r="I942" s="1"/>
    </row>
    <row r="943" spans="1:9" ht="9.75" customHeight="1" x14ac:dyDescent="0.2">
      <c r="A943" s="1"/>
      <c r="B943" s="1"/>
      <c r="C943" s="1"/>
      <c r="D943" s="1"/>
      <c r="E943" s="1"/>
      <c r="F943" s="1"/>
      <c r="G943" s="1"/>
      <c r="H943" s="1"/>
      <c r="I943" s="1"/>
    </row>
    <row r="944" spans="1:9" ht="9.75" customHeight="1" x14ac:dyDescent="0.2">
      <c r="A944" s="1"/>
      <c r="B944" s="1"/>
      <c r="C944" s="1"/>
      <c r="D944" s="1"/>
      <c r="E944" s="1"/>
      <c r="F944" s="1"/>
      <c r="G944" s="1"/>
      <c r="H944" s="1"/>
      <c r="I944" s="1"/>
    </row>
    <row r="945" spans="1:9" ht="9.75" customHeight="1" x14ac:dyDescent="0.2">
      <c r="A945" s="1"/>
      <c r="B945" s="1"/>
      <c r="C945" s="1"/>
      <c r="D945" s="1"/>
      <c r="E945" s="1"/>
      <c r="F945" s="1"/>
      <c r="G945" s="1"/>
      <c r="H945" s="1"/>
      <c r="I945" s="1"/>
    </row>
    <row r="946" spans="1:9" ht="9.75" customHeight="1" x14ac:dyDescent="0.2">
      <c r="A946" s="1"/>
      <c r="B946" s="1"/>
      <c r="C946" s="1"/>
      <c r="D946" s="1"/>
      <c r="E946" s="1"/>
      <c r="F946" s="1"/>
      <c r="G946" s="1"/>
      <c r="H946" s="1"/>
      <c r="I946" s="1"/>
    </row>
    <row r="947" spans="1:9" ht="9.75" customHeight="1" x14ac:dyDescent="0.2">
      <c r="A947" s="1"/>
      <c r="B947" s="1"/>
      <c r="C947" s="1"/>
      <c r="D947" s="1"/>
      <c r="E947" s="1"/>
      <c r="F947" s="1"/>
      <c r="G947" s="1"/>
      <c r="H947" s="1"/>
      <c r="I947" s="1"/>
    </row>
    <row r="948" spans="1:9" ht="9.75" customHeight="1" x14ac:dyDescent="0.2">
      <c r="A948" s="1"/>
      <c r="B948" s="1"/>
      <c r="C948" s="1"/>
      <c r="D948" s="1"/>
      <c r="E948" s="1"/>
      <c r="F948" s="1"/>
      <c r="G948" s="1"/>
      <c r="H948" s="1"/>
      <c r="I948" s="1"/>
    </row>
    <row r="949" spans="1:9" ht="9.75" customHeight="1" x14ac:dyDescent="0.2">
      <c r="A949" s="1"/>
      <c r="B949" s="1"/>
      <c r="C949" s="1"/>
      <c r="D949" s="1"/>
      <c r="E949" s="1"/>
      <c r="F949" s="1"/>
      <c r="G949" s="1"/>
      <c r="H949" s="1"/>
      <c r="I949" s="1"/>
    </row>
    <row r="950" spans="1:9" ht="9.75" customHeight="1" x14ac:dyDescent="0.2">
      <c r="A950" s="1"/>
      <c r="B950" s="1"/>
      <c r="C950" s="1"/>
      <c r="D950" s="1"/>
      <c r="E950" s="1"/>
      <c r="F950" s="1"/>
      <c r="G950" s="1"/>
      <c r="H950" s="1"/>
      <c r="I950" s="1"/>
    </row>
    <row r="951" spans="1:9" ht="9.75" customHeight="1" x14ac:dyDescent="0.2">
      <c r="A951" s="1"/>
      <c r="B951" s="1"/>
      <c r="C951" s="1"/>
      <c r="D951" s="1"/>
      <c r="E951" s="1"/>
      <c r="F951" s="1"/>
      <c r="G951" s="1"/>
      <c r="H951" s="1"/>
      <c r="I951" s="1"/>
    </row>
    <row r="952" spans="1:9" ht="9.75" customHeight="1" x14ac:dyDescent="0.2">
      <c r="A952" s="1"/>
      <c r="B952" s="1"/>
      <c r="C952" s="1"/>
      <c r="D952" s="1"/>
      <c r="E952" s="1"/>
      <c r="F952" s="1"/>
      <c r="G952" s="1"/>
      <c r="H952" s="1"/>
      <c r="I952" s="1"/>
    </row>
    <row r="953" spans="1:9" ht="9.75" customHeight="1" x14ac:dyDescent="0.2">
      <c r="A953" s="1"/>
      <c r="B953" s="1"/>
      <c r="C953" s="1"/>
      <c r="D953" s="1"/>
      <c r="E953" s="1"/>
      <c r="F953" s="1"/>
      <c r="G953" s="1"/>
      <c r="H953" s="1"/>
      <c r="I953" s="1"/>
    </row>
    <row r="954" spans="1:9" ht="9.75" customHeight="1" x14ac:dyDescent="0.2">
      <c r="A954" s="1"/>
      <c r="B954" s="1"/>
      <c r="C954" s="1"/>
      <c r="D954" s="1"/>
      <c r="E954" s="1"/>
      <c r="F954" s="1"/>
      <c r="G954" s="1"/>
      <c r="H954" s="1"/>
      <c r="I954" s="1"/>
    </row>
    <row r="955" spans="1:9" ht="9.75" customHeight="1" x14ac:dyDescent="0.2">
      <c r="A955" s="1"/>
      <c r="B955" s="1"/>
      <c r="C955" s="1"/>
      <c r="D955" s="1"/>
      <c r="E955" s="1"/>
      <c r="F955" s="1"/>
      <c r="G955" s="1"/>
      <c r="H955" s="1"/>
      <c r="I955" s="1"/>
    </row>
    <row r="956" spans="1:9" ht="9.75" customHeight="1" x14ac:dyDescent="0.2">
      <c r="A956" s="1"/>
      <c r="B956" s="1"/>
      <c r="C956" s="1"/>
      <c r="D956" s="1"/>
      <c r="E956" s="1"/>
      <c r="F956" s="1"/>
      <c r="G956" s="1"/>
      <c r="H956" s="1"/>
      <c r="I956" s="1"/>
    </row>
    <row r="957" spans="1:9" ht="9.75" customHeight="1" x14ac:dyDescent="0.2">
      <c r="A957" s="1"/>
      <c r="B957" s="1"/>
      <c r="C957" s="1"/>
      <c r="D957" s="1"/>
      <c r="E957" s="1"/>
      <c r="F957" s="1"/>
      <c r="G957" s="1"/>
      <c r="H957" s="1"/>
      <c r="I957" s="1"/>
    </row>
    <row r="958" spans="1:9" ht="9.75" customHeight="1" x14ac:dyDescent="0.2">
      <c r="A958" s="1"/>
      <c r="B958" s="1"/>
      <c r="C958" s="1"/>
      <c r="D958" s="1"/>
      <c r="E958" s="1"/>
      <c r="F958" s="1"/>
      <c r="G958" s="1"/>
      <c r="H958" s="1"/>
      <c r="I958" s="1"/>
    </row>
    <row r="959" spans="1:9" ht="9.75" customHeight="1" x14ac:dyDescent="0.2">
      <c r="A959" s="1"/>
      <c r="B959" s="1"/>
      <c r="C959" s="1"/>
      <c r="D959" s="1"/>
      <c r="E959" s="1"/>
      <c r="F959" s="1"/>
      <c r="G959" s="1"/>
      <c r="H959" s="1"/>
      <c r="I959" s="1"/>
    </row>
    <row r="960" spans="1:9" ht="9.75" customHeight="1" x14ac:dyDescent="0.2">
      <c r="A960" s="1"/>
      <c r="B960" s="1"/>
      <c r="C960" s="1"/>
      <c r="D960" s="1"/>
      <c r="E960" s="1"/>
      <c r="F960" s="1"/>
      <c r="G960" s="1"/>
      <c r="H960" s="1"/>
      <c r="I960" s="1"/>
    </row>
    <row r="961" spans="1:9" ht="9.75" customHeight="1" x14ac:dyDescent="0.2">
      <c r="A961" s="1"/>
      <c r="B961" s="1"/>
      <c r="C961" s="1"/>
      <c r="D961" s="1"/>
      <c r="E961" s="1"/>
      <c r="F961" s="1"/>
      <c r="G961" s="1"/>
      <c r="H961" s="1"/>
      <c r="I961" s="1"/>
    </row>
    <row r="962" spans="1:9" ht="9.75" customHeight="1" x14ac:dyDescent="0.2">
      <c r="A962" s="1"/>
      <c r="B962" s="1"/>
      <c r="C962" s="1"/>
      <c r="D962" s="1"/>
      <c r="E962" s="1"/>
      <c r="F962" s="1"/>
      <c r="G962" s="1"/>
      <c r="H962" s="1"/>
      <c r="I962" s="1"/>
    </row>
    <row r="963" spans="1:9" ht="9.75" customHeight="1" x14ac:dyDescent="0.2">
      <c r="A963" s="1"/>
      <c r="B963" s="1"/>
      <c r="C963" s="1"/>
      <c r="D963" s="1"/>
      <c r="E963" s="1"/>
      <c r="F963" s="1"/>
      <c r="G963" s="1"/>
      <c r="H963" s="1"/>
      <c r="I963" s="1"/>
    </row>
    <row r="964" spans="1:9" ht="9.75" customHeight="1" x14ac:dyDescent="0.2">
      <c r="A964" s="1"/>
      <c r="B964" s="1"/>
      <c r="C964" s="1"/>
      <c r="D964" s="1"/>
      <c r="E964" s="1"/>
      <c r="F964" s="1"/>
      <c r="G964" s="1"/>
      <c r="H964" s="1"/>
      <c r="I964" s="1"/>
    </row>
    <row r="965" spans="1:9" ht="9.75" customHeight="1" x14ac:dyDescent="0.2">
      <c r="A965" s="1"/>
      <c r="B965" s="1"/>
      <c r="C965" s="1"/>
      <c r="D965" s="1"/>
      <c r="E965" s="1"/>
      <c r="F965" s="1"/>
      <c r="G965" s="1"/>
      <c r="H965" s="1"/>
      <c r="I965" s="1"/>
    </row>
    <row r="966" spans="1:9" ht="9.75" customHeight="1" x14ac:dyDescent="0.2">
      <c r="A966" s="1"/>
      <c r="B966" s="1"/>
      <c r="C966" s="1"/>
      <c r="D966" s="1"/>
      <c r="E966" s="1"/>
      <c r="F966" s="1"/>
      <c r="G966" s="1"/>
      <c r="H966" s="1"/>
      <c r="I966" s="1"/>
    </row>
    <row r="967" spans="1:9" ht="9.75" customHeight="1" x14ac:dyDescent="0.2">
      <c r="A967" s="1"/>
      <c r="B967" s="1"/>
      <c r="C967" s="1"/>
      <c r="D967" s="1"/>
      <c r="E967" s="1"/>
      <c r="F967" s="1"/>
      <c r="G967" s="1"/>
      <c r="H967" s="1"/>
      <c r="I967" s="1"/>
    </row>
    <row r="968" spans="1:9" ht="9.75" customHeight="1" x14ac:dyDescent="0.2">
      <c r="A968" s="1"/>
      <c r="B968" s="1"/>
      <c r="C968" s="1"/>
      <c r="D968" s="1"/>
      <c r="E968" s="1"/>
      <c r="F968" s="1"/>
      <c r="G968" s="1"/>
      <c r="H968" s="1"/>
      <c r="I968" s="1"/>
    </row>
    <row r="969" spans="1:9" ht="9.75" customHeight="1" x14ac:dyDescent="0.2">
      <c r="A969" s="1"/>
      <c r="B969" s="1"/>
      <c r="C969" s="1"/>
      <c r="D969" s="1"/>
      <c r="E969" s="1"/>
      <c r="F969" s="1"/>
      <c r="G969" s="1"/>
      <c r="H969" s="1"/>
      <c r="I969" s="1"/>
    </row>
    <row r="970" spans="1:9" ht="9.75" customHeight="1" x14ac:dyDescent="0.2">
      <c r="A970" s="1"/>
      <c r="B970" s="1"/>
      <c r="C970" s="1"/>
      <c r="D970" s="1"/>
      <c r="E970" s="1"/>
      <c r="F970" s="1"/>
      <c r="G970" s="1"/>
      <c r="H970" s="1"/>
      <c r="I970" s="1"/>
    </row>
    <row r="971" spans="1:9" ht="9.75" customHeight="1" x14ac:dyDescent="0.2">
      <c r="A971" s="1"/>
      <c r="B971" s="1"/>
      <c r="C971" s="1"/>
      <c r="D971" s="1"/>
      <c r="E971" s="1"/>
      <c r="F971" s="1"/>
      <c r="G971" s="1"/>
      <c r="H971" s="1"/>
      <c r="I971" s="1"/>
    </row>
    <row r="972" spans="1:9" ht="9.75" customHeight="1" x14ac:dyDescent="0.2">
      <c r="A972" s="1"/>
      <c r="B972" s="1"/>
      <c r="C972" s="1"/>
      <c r="D972" s="1"/>
      <c r="E972" s="1"/>
      <c r="F972" s="1"/>
      <c r="G972" s="1"/>
      <c r="H972" s="1"/>
      <c r="I972" s="1"/>
    </row>
    <row r="973" spans="1:9" ht="9.75" customHeight="1" x14ac:dyDescent="0.2">
      <c r="A973" s="1"/>
      <c r="B973" s="1"/>
      <c r="C973" s="1"/>
      <c r="D973" s="1"/>
      <c r="E973" s="1"/>
      <c r="F973" s="1"/>
      <c r="G973" s="1"/>
      <c r="H973" s="1"/>
      <c r="I973" s="1"/>
    </row>
    <row r="974" spans="1:9" ht="9.75" customHeight="1" x14ac:dyDescent="0.2">
      <c r="A974" s="1"/>
      <c r="B974" s="1"/>
      <c r="C974" s="1"/>
      <c r="D974" s="1"/>
      <c r="E974" s="1"/>
      <c r="F974" s="1"/>
      <c r="G974" s="1"/>
      <c r="H974" s="1"/>
      <c r="I974" s="1"/>
    </row>
    <row r="975" spans="1:9" ht="9.75" customHeight="1" x14ac:dyDescent="0.2">
      <c r="A975" s="1"/>
      <c r="B975" s="1"/>
      <c r="C975" s="1"/>
      <c r="D975" s="1"/>
      <c r="E975" s="1"/>
      <c r="F975" s="1"/>
      <c r="G975" s="1"/>
      <c r="H975" s="1"/>
      <c r="I975" s="1"/>
    </row>
    <row r="976" spans="1:9" ht="9.75" customHeight="1" x14ac:dyDescent="0.2">
      <c r="A976" s="1"/>
      <c r="B976" s="1"/>
      <c r="C976" s="1"/>
      <c r="D976" s="1"/>
      <c r="E976" s="1"/>
      <c r="F976" s="1"/>
      <c r="G976" s="1"/>
      <c r="H976" s="1"/>
      <c r="I976" s="1"/>
    </row>
    <row r="977" spans="1:9" ht="9.75" customHeight="1" x14ac:dyDescent="0.2">
      <c r="A977" s="1"/>
      <c r="B977" s="1"/>
      <c r="C977" s="1"/>
      <c r="D977" s="1"/>
      <c r="E977" s="1"/>
      <c r="F977" s="1"/>
      <c r="G977" s="1"/>
      <c r="H977" s="1"/>
      <c r="I977" s="1"/>
    </row>
    <row r="978" spans="1:9" ht="9.75" customHeight="1" x14ac:dyDescent="0.2">
      <c r="A978" s="1"/>
      <c r="B978" s="1"/>
      <c r="C978" s="1"/>
      <c r="D978" s="1"/>
      <c r="E978" s="1"/>
      <c r="F978" s="1"/>
      <c r="G978" s="1"/>
      <c r="H978" s="1"/>
      <c r="I978" s="1"/>
    </row>
    <row r="979" spans="1:9" ht="9.75" customHeight="1" x14ac:dyDescent="0.2">
      <c r="A979" s="1"/>
      <c r="B979" s="1"/>
      <c r="C979" s="1"/>
      <c r="D979" s="1"/>
      <c r="E979" s="1"/>
      <c r="F979" s="1"/>
      <c r="G979" s="1"/>
      <c r="H979" s="1"/>
      <c r="I979" s="1"/>
    </row>
    <row r="980" spans="1:9" ht="9.75" customHeight="1" x14ac:dyDescent="0.2">
      <c r="A980" s="1"/>
      <c r="B980" s="1"/>
      <c r="C980" s="1"/>
      <c r="D980" s="1"/>
      <c r="E980" s="1"/>
      <c r="F980" s="1"/>
      <c r="G980" s="1"/>
      <c r="H980" s="1"/>
      <c r="I980" s="1"/>
    </row>
    <row r="981" spans="1:9" ht="9.75" customHeight="1" x14ac:dyDescent="0.2">
      <c r="A981" s="1"/>
      <c r="B981" s="1"/>
      <c r="C981" s="1"/>
      <c r="D981" s="1"/>
      <c r="E981" s="1"/>
      <c r="F981" s="1"/>
      <c r="G981" s="1"/>
      <c r="H981" s="1"/>
      <c r="I981" s="1"/>
    </row>
    <row r="982" spans="1:9" ht="9.75" customHeight="1" x14ac:dyDescent="0.2">
      <c r="A982" s="1"/>
      <c r="B982" s="1"/>
      <c r="C982" s="1"/>
      <c r="D982" s="1"/>
      <c r="E982" s="1"/>
      <c r="F982" s="1"/>
      <c r="G982" s="1"/>
      <c r="H982" s="1"/>
      <c r="I982" s="1"/>
    </row>
    <row r="983" spans="1:9" ht="9.75" customHeight="1" x14ac:dyDescent="0.2">
      <c r="A983" s="1"/>
      <c r="B983" s="1"/>
      <c r="C983" s="1"/>
      <c r="D983" s="1"/>
      <c r="E983" s="1"/>
      <c r="F983" s="1"/>
      <c r="G983" s="1"/>
      <c r="H983" s="1"/>
      <c r="I983" s="1"/>
    </row>
    <row r="984" spans="1:9" ht="9.75" customHeight="1" x14ac:dyDescent="0.2">
      <c r="A984" s="1"/>
      <c r="B984" s="1"/>
      <c r="C984" s="1"/>
      <c r="D984" s="1"/>
      <c r="E984" s="1"/>
      <c r="F984" s="1"/>
      <c r="G984" s="1"/>
      <c r="H984" s="1"/>
      <c r="I984" s="1"/>
    </row>
    <row r="985" spans="1:9" ht="9.75" customHeight="1" x14ac:dyDescent="0.2">
      <c r="A985" s="1"/>
      <c r="B985" s="1"/>
      <c r="C985" s="1"/>
      <c r="D985" s="1"/>
      <c r="E985" s="1"/>
      <c r="F985" s="1"/>
      <c r="G985" s="1"/>
      <c r="H985" s="1"/>
      <c r="I985" s="1"/>
    </row>
    <row r="986" spans="1:9" ht="9.75" customHeight="1" x14ac:dyDescent="0.2">
      <c r="A986" s="1"/>
      <c r="B986" s="1"/>
      <c r="C986" s="1"/>
      <c r="D986" s="1"/>
      <c r="E986" s="1"/>
      <c r="F986" s="1"/>
      <c r="G986" s="1"/>
      <c r="H986" s="1"/>
      <c r="I986" s="1"/>
    </row>
    <row r="987" spans="1:9" ht="9.75" customHeight="1" x14ac:dyDescent="0.2">
      <c r="A987" s="1"/>
      <c r="B987" s="1"/>
      <c r="C987" s="1"/>
      <c r="D987" s="1"/>
      <c r="E987" s="1"/>
      <c r="F987" s="1"/>
      <c r="G987" s="1"/>
      <c r="H987" s="1"/>
      <c r="I987" s="1"/>
    </row>
    <row r="988" spans="1:9" ht="9.75" customHeight="1" x14ac:dyDescent="0.2">
      <c r="A988" s="1"/>
      <c r="B988" s="1"/>
      <c r="C988" s="1"/>
      <c r="D988" s="1"/>
      <c r="E988" s="1"/>
      <c r="F988" s="1"/>
      <c r="G988" s="1"/>
      <c r="H988" s="1"/>
      <c r="I988" s="1"/>
    </row>
    <row r="989" spans="1:9" ht="9.75" customHeight="1" x14ac:dyDescent="0.2">
      <c r="A989" s="1"/>
      <c r="B989" s="1"/>
      <c r="C989" s="1"/>
      <c r="D989" s="1"/>
      <c r="E989" s="1"/>
      <c r="F989" s="1"/>
      <c r="G989" s="1"/>
      <c r="H989" s="1"/>
      <c r="I989" s="1"/>
    </row>
    <row r="990" spans="1:9" ht="9.75" customHeight="1" x14ac:dyDescent="0.2">
      <c r="A990" s="1"/>
      <c r="B990" s="1"/>
      <c r="C990" s="1"/>
      <c r="D990" s="1"/>
      <c r="E990" s="1"/>
      <c r="F990" s="1"/>
      <c r="G990" s="1"/>
      <c r="H990" s="1"/>
      <c r="I990" s="1"/>
    </row>
    <row r="991" spans="1:9" ht="9.75" customHeight="1" x14ac:dyDescent="0.2">
      <c r="A991" s="1"/>
      <c r="B991" s="1"/>
      <c r="C991" s="1"/>
      <c r="D991" s="1"/>
      <c r="E991" s="1"/>
      <c r="F991" s="1"/>
      <c r="G991" s="1"/>
      <c r="H991" s="1"/>
      <c r="I991" s="1"/>
    </row>
    <row r="992" spans="1:9" ht="9.75" customHeight="1" x14ac:dyDescent="0.2">
      <c r="A992" s="1"/>
      <c r="B992" s="1"/>
      <c r="C992" s="1"/>
      <c r="D992" s="1"/>
      <c r="E992" s="1"/>
      <c r="F992" s="1"/>
      <c r="G992" s="1"/>
      <c r="H992" s="1"/>
      <c r="I992" s="1"/>
    </row>
    <row r="993" spans="1:9" ht="9.75" customHeight="1" x14ac:dyDescent="0.2">
      <c r="A993" s="1"/>
      <c r="B993" s="1"/>
      <c r="C993" s="1"/>
      <c r="D993" s="1"/>
      <c r="E993" s="1"/>
      <c r="F993" s="1"/>
      <c r="G993" s="1"/>
      <c r="H993" s="1"/>
      <c r="I993" s="1"/>
    </row>
    <row r="994" spans="1:9" ht="9.75" customHeight="1" x14ac:dyDescent="0.2">
      <c r="A994" s="1"/>
      <c r="B994" s="1"/>
      <c r="C994" s="1"/>
      <c r="D994" s="1"/>
      <c r="E994" s="1"/>
      <c r="F994" s="1"/>
      <c r="G994" s="1"/>
      <c r="H994" s="1"/>
      <c r="I994" s="1"/>
    </row>
    <row r="995" spans="1:9" ht="9.75" customHeight="1" x14ac:dyDescent="0.2">
      <c r="A995" s="1"/>
      <c r="B995" s="1"/>
      <c r="C995" s="1"/>
      <c r="D995" s="1"/>
      <c r="E995" s="1"/>
      <c r="F995" s="1"/>
      <c r="G995" s="1"/>
      <c r="H995" s="1"/>
      <c r="I995" s="1"/>
    </row>
    <row r="996" spans="1:9" ht="9.75" customHeight="1" x14ac:dyDescent="0.2">
      <c r="A996" s="1"/>
      <c r="B996" s="1"/>
      <c r="C996" s="1"/>
      <c r="D996" s="1"/>
      <c r="E996" s="1"/>
      <c r="F996" s="1"/>
      <c r="G996" s="1"/>
      <c r="H996" s="1"/>
      <c r="I996" s="1"/>
    </row>
    <row r="997" spans="1:9" ht="9.75" customHeight="1" x14ac:dyDescent="0.2">
      <c r="A997" s="1"/>
      <c r="B997" s="1"/>
      <c r="C997" s="1"/>
      <c r="D997" s="1"/>
      <c r="E997" s="1"/>
      <c r="F997" s="1"/>
      <c r="G997" s="1"/>
      <c r="H997" s="1"/>
      <c r="I997" s="1"/>
    </row>
    <row r="998" spans="1:9" ht="9.75" customHeight="1" x14ac:dyDescent="0.2">
      <c r="A998" s="1"/>
      <c r="B998" s="1"/>
      <c r="C998" s="1"/>
      <c r="D998" s="1"/>
      <c r="E998" s="1"/>
      <c r="F998" s="1"/>
      <c r="G998" s="1"/>
      <c r="H998" s="1"/>
      <c r="I998" s="1"/>
    </row>
    <row r="999" spans="1:9" ht="9.75" customHeight="1" x14ac:dyDescent="0.2">
      <c r="A999" s="1"/>
      <c r="B999" s="1"/>
      <c r="C999" s="1"/>
      <c r="D999" s="1"/>
      <c r="E999" s="1"/>
      <c r="F999" s="1"/>
      <c r="G999" s="1"/>
      <c r="H999" s="1"/>
      <c r="I999" s="1"/>
    </row>
    <row r="1000" spans="1:9" ht="9.75" customHeight="1" x14ac:dyDescent="0.2">
      <c r="A1000" s="1"/>
      <c r="B1000" s="1"/>
      <c r="C1000" s="1"/>
      <c r="D1000" s="1"/>
      <c r="E1000" s="1"/>
      <c r="F1000" s="1"/>
      <c r="G1000" s="1"/>
      <c r="H1000" s="1"/>
      <c r="I1000" s="1"/>
    </row>
    <row r="1001" spans="1:9" ht="9.75" customHeight="1" x14ac:dyDescent="0.2">
      <c r="A1001" s="1"/>
      <c r="B1001" s="1"/>
      <c r="C1001" s="1"/>
      <c r="D1001" s="1"/>
      <c r="E1001" s="1"/>
      <c r="F1001" s="1"/>
      <c r="G1001" s="1"/>
      <c r="H1001" s="1"/>
      <c r="I1001" s="1"/>
    </row>
    <row r="1002" spans="1:9" ht="9.75" customHeight="1" x14ac:dyDescent="0.2">
      <c r="A1002" s="1"/>
      <c r="B1002" s="1"/>
      <c r="C1002" s="1"/>
      <c r="D1002" s="1"/>
      <c r="E1002" s="1"/>
      <c r="F1002" s="1"/>
      <c r="G1002" s="1"/>
      <c r="H1002" s="1"/>
      <c r="I1002" s="1"/>
    </row>
    <row r="1003" spans="1:9" ht="9.75" customHeight="1" x14ac:dyDescent="0.2">
      <c r="A1003" s="1"/>
      <c r="B1003" s="1"/>
      <c r="C1003" s="1"/>
      <c r="D1003" s="1"/>
      <c r="E1003" s="1"/>
      <c r="F1003" s="1"/>
      <c r="G1003" s="1"/>
      <c r="H1003" s="1"/>
      <c r="I1003" s="1"/>
    </row>
    <row r="1004" spans="1:9" ht="9.75" customHeight="1" x14ac:dyDescent="0.2">
      <c r="A1004" s="1"/>
      <c r="B1004" s="1"/>
      <c r="C1004" s="1"/>
      <c r="D1004" s="1"/>
      <c r="E1004" s="1"/>
      <c r="F1004" s="1"/>
      <c r="G1004" s="1"/>
      <c r="H1004" s="1"/>
      <c r="I1004" s="1"/>
    </row>
    <row r="1005" spans="1:9" ht="9.75" customHeight="1" x14ac:dyDescent="0.2">
      <c r="A1005" s="1"/>
      <c r="B1005" s="1"/>
      <c r="C1005" s="1"/>
      <c r="D1005" s="1"/>
      <c r="E1005" s="1"/>
      <c r="F1005" s="1"/>
      <c r="G1005" s="1"/>
      <c r="H1005" s="1"/>
      <c r="I1005" s="1"/>
    </row>
    <row r="1006" spans="1:9" ht="9.75" customHeight="1" x14ac:dyDescent="0.2">
      <c r="A1006" s="1"/>
      <c r="B1006" s="1"/>
      <c r="C1006" s="1"/>
      <c r="D1006" s="1"/>
      <c r="E1006" s="1"/>
      <c r="F1006" s="1"/>
      <c r="G1006" s="1"/>
      <c r="H1006" s="1"/>
      <c r="I1006" s="1"/>
    </row>
    <row r="1007" spans="1:9" ht="9.75" customHeight="1" x14ac:dyDescent="0.2">
      <c r="A1007" s="1"/>
      <c r="B1007" s="1"/>
      <c r="C1007" s="1"/>
      <c r="D1007" s="1"/>
      <c r="E1007" s="1"/>
      <c r="F1007" s="1"/>
      <c r="G1007" s="1"/>
      <c r="H1007" s="1"/>
      <c r="I1007" s="1"/>
    </row>
    <row r="1008" spans="1:9" ht="9.75" customHeight="1" x14ac:dyDescent="0.2">
      <c r="A1008" s="1"/>
      <c r="B1008" s="1"/>
      <c r="C1008" s="1"/>
      <c r="D1008" s="1"/>
      <c r="E1008" s="1"/>
      <c r="F1008" s="1"/>
      <c r="G1008" s="1"/>
      <c r="H1008" s="1"/>
      <c r="I1008" s="1"/>
    </row>
    <row r="1009" spans="1:9" ht="9.75" customHeight="1" x14ac:dyDescent="0.2">
      <c r="A1009" s="1"/>
      <c r="B1009" s="1"/>
      <c r="C1009" s="1"/>
      <c r="D1009" s="1"/>
      <c r="E1009" s="1"/>
      <c r="F1009" s="1"/>
      <c r="G1009" s="1"/>
      <c r="H1009" s="1"/>
      <c r="I1009" s="1"/>
    </row>
    <row r="1010" spans="1:9" ht="9.75" customHeight="1" x14ac:dyDescent="0.2">
      <c r="A1010" s="1"/>
      <c r="B1010" s="1"/>
      <c r="C1010" s="1"/>
      <c r="D1010" s="1"/>
      <c r="E1010" s="1"/>
      <c r="F1010" s="1"/>
      <c r="G1010" s="1"/>
      <c r="H1010" s="1"/>
      <c r="I1010" s="1"/>
    </row>
    <row r="1011" spans="1:9" ht="9.75" customHeight="1" x14ac:dyDescent="0.2">
      <c r="A1011" s="1"/>
      <c r="B1011" s="1"/>
      <c r="C1011" s="1"/>
      <c r="D1011" s="1"/>
      <c r="E1011" s="1"/>
      <c r="F1011" s="1"/>
      <c r="G1011" s="1"/>
      <c r="H1011" s="1"/>
      <c r="I1011" s="1"/>
    </row>
    <row r="1012" spans="1:9" ht="9.75" customHeight="1" x14ac:dyDescent="0.2">
      <c r="A1012" s="1"/>
      <c r="B1012" s="1"/>
      <c r="C1012" s="1"/>
      <c r="D1012" s="1"/>
      <c r="E1012" s="1"/>
      <c r="F1012" s="1"/>
      <c r="G1012" s="1"/>
      <c r="H1012" s="1"/>
      <c r="I1012" s="1"/>
    </row>
    <row r="1013" spans="1:9" ht="9.75" customHeight="1" x14ac:dyDescent="0.2">
      <c r="A1013" s="1"/>
      <c r="B1013" s="1"/>
      <c r="C1013" s="1"/>
      <c r="D1013" s="1"/>
      <c r="E1013" s="1"/>
      <c r="F1013" s="1"/>
      <c r="G1013" s="1"/>
      <c r="H1013" s="1"/>
      <c r="I1013" s="1"/>
    </row>
    <row r="1014" spans="1:9" ht="9.75" customHeight="1" x14ac:dyDescent="0.2">
      <c r="A1014" s="1"/>
      <c r="B1014" s="1"/>
      <c r="C1014" s="1"/>
      <c r="D1014" s="1"/>
      <c r="E1014" s="1"/>
      <c r="F1014" s="1"/>
      <c r="G1014" s="1"/>
      <c r="H1014" s="1"/>
      <c r="I1014" s="1"/>
    </row>
    <row r="1015" spans="1:9" ht="9.75" customHeight="1" x14ac:dyDescent="0.2">
      <c r="A1015" s="1"/>
      <c r="B1015" s="1"/>
      <c r="C1015" s="1"/>
      <c r="D1015" s="1"/>
      <c r="E1015" s="1"/>
      <c r="F1015" s="1"/>
      <c r="G1015" s="1"/>
      <c r="H1015" s="1"/>
      <c r="I1015" s="1"/>
    </row>
    <row r="1016" spans="1:9" ht="9.75" customHeight="1" x14ac:dyDescent="0.2">
      <c r="A1016" s="1"/>
      <c r="B1016" s="1"/>
      <c r="C1016" s="1"/>
      <c r="D1016" s="1"/>
      <c r="E1016" s="1"/>
      <c r="F1016" s="1"/>
      <c r="G1016" s="1"/>
      <c r="H1016" s="1"/>
      <c r="I1016" s="1"/>
    </row>
    <row r="1017" spans="1:9" ht="9.75" customHeight="1" x14ac:dyDescent="0.2">
      <c r="A1017" s="1"/>
      <c r="B1017" s="1"/>
      <c r="C1017" s="1"/>
      <c r="D1017" s="1"/>
      <c r="E1017" s="1"/>
      <c r="F1017" s="1"/>
      <c r="G1017" s="1"/>
      <c r="H1017" s="1"/>
      <c r="I1017" s="1"/>
    </row>
    <row r="1018" spans="1:9" ht="9.75" customHeight="1" x14ac:dyDescent="0.2">
      <c r="A1018" s="1"/>
      <c r="B1018" s="1"/>
      <c r="C1018" s="1"/>
      <c r="D1018" s="1"/>
      <c r="E1018" s="1"/>
      <c r="F1018" s="1"/>
      <c r="G1018" s="1"/>
      <c r="H1018" s="1"/>
      <c r="I1018" s="1"/>
    </row>
    <row r="1019" spans="1:9" ht="9.75" customHeight="1" x14ac:dyDescent="0.2">
      <c r="A1019" s="1"/>
      <c r="B1019" s="1"/>
      <c r="C1019" s="1"/>
      <c r="D1019" s="1"/>
      <c r="E1019" s="1"/>
      <c r="F1019" s="1"/>
      <c r="G1019" s="1"/>
      <c r="H1019" s="1"/>
      <c r="I1019" s="1"/>
    </row>
    <row r="1020" spans="1:9" ht="9.75" customHeight="1" x14ac:dyDescent="0.2">
      <c r="A1020" s="1"/>
      <c r="B1020" s="1"/>
      <c r="C1020" s="1"/>
      <c r="D1020" s="1"/>
      <c r="E1020" s="1"/>
      <c r="F1020" s="1"/>
      <c r="G1020" s="1"/>
      <c r="H1020" s="1"/>
      <c r="I1020" s="1"/>
    </row>
    <row r="1021" spans="1:9" ht="9.75" customHeight="1" x14ac:dyDescent="0.2">
      <c r="A1021" s="1"/>
      <c r="B1021" s="1"/>
      <c r="C1021" s="1"/>
      <c r="D1021" s="1"/>
      <c r="E1021" s="1"/>
      <c r="F1021" s="1"/>
      <c r="G1021" s="1"/>
      <c r="H1021" s="1"/>
      <c r="I1021" s="1"/>
    </row>
    <row r="1022" spans="1:9" ht="9.75" customHeight="1" x14ac:dyDescent="0.2">
      <c r="A1022" s="1"/>
      <c r="B1022" s="1"/>
      <c r="C1022" s="1"/>
      <c r="D1022" s="1"/>
      <c r="E1022" s="1"/>
      <c r="F1022" s="1"/>
      <c r="G1022" s="1"/>
      <c r="H1022" s="1"/>
      <c r="I1022" s="1"/>
    </row>
    <row r="1023" spans="1:9" ht="9.75" customHeight="1" x14ac:dyDescent="0.2">
      <c r="A1023" s="1"/>
      <c r="B1023" s="1"/>
      <c r="C1023" s="1"/>
      <c r="D1023" s="1"/>
      <c r="E1023" s="1"/>
      <c r="F1023" s="1"/>
      <c r="G1023" s="1"/>
      <c r="H1023" s="1"/>
      <c r="I1023" s="1"/>
    </row>
    <row r="1024" spans="1:9" ht="9.75" customHeight="1" x14ac:dyDescent="0.2">
      <c r="A1024" s="1"/>
      <c r="B1024" s="1"/>
      <c r="C1024" s="1"/>
      <c r="D1024" s="1"/>
      <c r="E1024" s="1"/>
      <c r="F1024" s="1"/>
      <c r="G1024" s="1"/>
      <c r="H1024" s="1"/>
      <c r="I1024" s="1"/>
    </row>
    <row r="1025" spans="1:9" ht="9.75" customHeight="1" x14ac:dyDescent="0.2">
      <c r="A1025" s="1"/>
      <c r="B1025" s="1"/>
      <c r="C1025" s="1"/>
      <c r="D1025" s="1"/>
      <c r="E1025" s="1"/>
      <c r="F1025" s="1"/>
      <c r="G1025" s="1"/>
      <c r="H1025" s="1"/>
      <c r="I1025" s="1"/>
    </row>
    <row r="1026" spans="1:9" ht="9.75" customHeight="1" x14ac:dyDescent="0.2">
      <c r="A1026" s="1"/>
      <c r="B1026" s="1"/>
      <c r="C1026" s="1"/>
      <c r="D1026" s="1"/>
      <c r="E1026" s="1"/>
      <c r="F1026" s="1"/>
      <c r="G1026" s="1"/>
      <c r="H1026" s="1"/>
      <c r="I1026" s="1"/>
    </row>
    <row r="1027" spans="1:9" ht="9.75" customHeight="1" x14ac:dyDescent="0.2">
      <c r="A1027" s="1"/>
      <c r="B1027" s="1"/>
      <c r="C1027" s="1"/>
      <c r="D1027" s="1"/>
      <c r="E1027" s="1"/>
      <c r="F1027" s="1"/>
      <c r="G1027" s="1"/>
      <c r="H1027" s="1"/>
      <c r="I1027" s="1"/>
    </row>
    <row r="1028" spans="1:9" ht="9.75" customHeight="1" x14ac:dyDescent="0.2">
      <c r="A1028" s="1"/>
      <c r="B1028" s="1"/>
      <c r="C1028" s="1"/>
      <c r="D1028" s="1"/>
      <c r="E1028" s="1"/>
      <c r="F1028" s="1"/>
      <c r="G1028" s="1"/>
      <c r="H1028" s="1"/>
      <c r="I1028" s="1"/>
    </row>
    <row r="1029" spans="1:9" ht="9.75" customHeight="1" x14ac:dyDescent="0.2">
      <c r="A1029" s="1"/>
      <c r="B1029" s="1"/>
      <c r="C1029" s="1"/>
      <c r="D1029" s="1"/>
      <c r="E1029" s="1"/>
      <c r="F1029" s="1"/>
      <c r="G1029" s="1"/>
      <c r="H1029" s="1"/>
      <c r="I1029" s="1"/>
    </row>
    <row r="1030" spans="1:9" ht="9.75" customHeight="1" x14ac:dyDescent="0.2">
      <c r="A1030" s="1"/>
      <c r="B1030" s="1"/>
      <c r="C1030" s="1"/>
      <c r="D1030" s="1"/>
      <c r="E1030" s="1"/>
      <c r="F1030" s="1"/>
      <c r="G1030" s="1"/>
      <c r="H1030" s="1"/>
      <c r="I1030" s="1"/>
    </row>
    <row r="1031" spans="1:9" ht="9.75" customHeight="1" x14ac:dyDescent="0.2">
      <c r="A1031" s="1"/>
      <c r="B1031" s="1"/>
      <c r="C1031" s="1"/>
      <c r="D1031" s="1"/>
      <c r="E1031" s="1"/>
      <c r="F1031" s="1"/>
      <c r="G1031" s="1"/>
      <c r="H1031" s="1"/>
      <c r="I1031" s="1"/>
    </row>
    <row r="1032" spans="1:9" ht="9.75" customHeight="1" x14ac:dyDescent="0.2">
      <c r="A1032" s="1"/>
      <c r="B1032" s="1"/>
      <c r="C1032" s="1"/>
      <c r="D1032" s="1"/>
      <c r="E1032" s="1"/>
      <c r="F1032" s="1"/>
      <c r="G1032" s="1"/>
      <c r="H1032" s="1"/>
      <c r="I1032" s="1"/>
    </row>
    <row r="1033" spans="1:9" ht="9.75" customHeight="1" x14ac:dyDescent="0.2">
      <c r="A1033" s="1"/>
      <c r="B1033" s="1"/>
      <c r="C1033" s="1"/>
      <c r="D1033" s="1"/>
      <c r="E1033" s="1"/>
      <c r="F1033" s="1"/>
      <c r="G1033" s="1"/>
      <c r="H1033" s="1"/>
      <c r="I1033" s="1"/>
    </row>
    <row r="1034" spans="1:9" ht="9.75" customHeight="1" x14ac:dyDescent="0.2">
      <c r="A1034" s="1"/>
      <c r="B1034" s="1"/>
      <c r="C1034" s="1"/>
      <c r="D1034" s="1"/>
      <c r="E1034" s="1"/>
      <c r="F1034" s="1"/>
      <c r="G1034" s="1"/>
      <c r="H1034" s="1"/>
      <c r="I1034" s="1"/>
    </row>
    <row r="1035" spans="1:9" ht="9.75" customHeight="1" x14ac:dyDescent="0.2">
      <c r="A1035" s="1"/>
      <c r="B1035" s="1"/>
      <c r="C1035" s="1"/>
      <c r="D1035" s="1"/>
      <c r="E1035" s="1"/>
      <c r="F1035" s="1"/>
      <c r="G1035" s="1"/>
      <c r="H1035" s="1"/>
      <c r="I1035" s="1"/>
    </row>
    <row r="1036" spans="1:9" ht="9.75" customHeight="1" x14ac:dyDescent="0.2">
      <c r="A1036" s="1"/>
      <c r="B1036" s="1"/>
      <c r="C1036" s="1"/>
      <c r="D1036" s="1"/>
      <c r="E1036" s="1"/>
      <c r="F1036" s="1"/>
      <c r="G1036" s="1"/>
      <c r="H1036" s="1"/>
      <c r="I1036" s="1"/>
    </row>
    <row r="1037" spans="1:9" ht="9.75" customHeight="1" x14ac:dyDescent="0.2">
      <c r="A1037" s="1"/>
      <c r="B1037" s="1"/>
      <c r="C1037" s="1"/>
      <c r="D1037" s="1"/>
      <c r="E1037" s="1"/>
      <c r="F1037" s="1"/>
      <c r="G1037" s="1"/>
      <c r="H1037" s="1"/>
      <c r="I1037" s="1"/>
    </row>
    <row r="1038" spans="1:9" ht="9.75" customHeight="1" x14ac:dyDescent="0.2">
      <c r="A1038" s="1"/>
      <c r="B1038" s="1"/>
      <c r="C1038" s="1"/>
      <c r="D1038" s="1"/>
      <c r="E1038" s="1"/>
      <c r="F1038" s="1"/>
      <c r="G1038" s="1"/>
      <c r="H1038" s="1"/>
      <c r="I1038" s="1"/>
    </row>
    <row r="1039" spans="1:9" ht="9.75" customHeight="1" x14ac:dyDescent="0.2">
      <c r="A1039" s="1"/>
      <c r="B1039" s="1"/>
      <c r="C1039" s="1"/>
      <c r="D1039" s="1"/>
      <c r="E1039" s="1"/>
      <c r="F1039" s="1"/>
      <c r="G1039" s="1"/>
      <c r="H1039" s="1"/>
      <c r="I1039" s="1"/>
    </row>
    <row r="1040" spans="1:9" ht="9.75" customHeight="1" x14ac:dyDescent="0.2">
      <c r="A1040" s="1"/>
      <c r="B1040" s="1"/>
      <c r="C1040" s="1"/>
      <c r="D1040" s="1"/>
      <c r="E1040" s="1"/>
      <c r="F1040" s="1"/>
      <c r="G1040" s="1"/>
      <c r="H1040" s="1"/>
      <c r="I1040" s="1"/>
    </row>
    <row r="1041" spans="1:9" ht="9.75" customHeight="1" x14ac:dyDescent="0.2">
      <c r="A1041" s="1"/>
      <c r="B1041" s="1"/>
      <c r="C1041" s="1"/>
      <c r="D1041" s="1"/>
      <c r="E1041" s="1"/>
      <c r="F1041" s="1"/>
      <c r="G1041" s="1"/>
      <c r="H1041" s="1"/>
      <c r="I1041" s="1"/>
    </row>
    <row r="1042" spans="1:9" ht="9.75" customHeight="1" x14ac:dyDescent="0.2">
      <c r="A1042" s="1"/>
      <c r="B1042" s="1"/>
      <c r="C1042" s="1"/>
      <c r="D1042" s="1"/>
      <c r="E1042" s="1"/>
      <c r="F1042" s="1"/>
      <c r="G1042" s="1"/>
      <c r="H1042" s="1"/>
      <c r="I1042" s="1"/>
    </row>
    <row r="1043" spans="1:9" ht="9.75" customHeight="1" x14ac:dyDescent="0.2">
      <c r="A1043" s="1"/>
      <c r="B1043" s="1"/>
      <c r="C1043" s="1"/>
      <c r="D1043" s="1"/>
      <c r="E1043" s="1"/>
      <c r="F1043" s="1"/>
      <c r="G1043" s="1"/>
      <c r="H1043" s="1"/>
      <c r="I1043" s="1"/>
    </row>
    <row r="1044" spans="1:9" ht="9.75" customHeight="1" x14ac:dyDescent="0.2">
      <c r="A1044" s="1"/>
      <c r="B1044" s="1"/>
      <c r="C1044" s="1"/>
      <c r="D1044" s="1"/>
      <c r="E1044" s="1"/>
      <c r="F1044" s="1"/>
      <c r="G1044" s="1"/>
      <c r="H1044" s="1"/>
      <c r="I1044" s="1"/>
    </row>
    <row r="1045" spans="1:9" ht="9.75" customHeight="1" x14ac:dyDescent="0.2">
      <c r="A1045" s="1"/>
      <c r="B1045" s="1"/>
      <c r="C1045" s="1"/>
      <c r="D1045" s="1"/>
      <c r="E1045" s="1"/>
      <c r="F1045" s="1"/>
      <c r="G1045" s="1"/>
      <c r="H1045" s="1"/>
      <c r="I1045" s="1"/>
    </row>
    <row r="1046" spans="1:9" ht="9.75" customHeight="1" x14ac:dyDescent="0.2">
      <c r="A1046" s="1"/>
      <c r="B1046" s="1"/>
      <c r="C1046" s="1"/>
      <c r="D1046" s="1"/>
      <c r="E1046" s="1"/>
      <c r="F1046" s="1"/>
      <c r="G1046" s="1"/>
      <c r="H1046" s="1"/>
      <c r="I1046" s="1"/>
    </row>
    <row r="1047" spans="1:9" ht="9.75" customHeight="1" x14ac:dyDescent="0.2">
      <c r="A1047" s="1"/>
      <c r="B1047" s="1"/>
      <c r="C1047" s="1"/>
      <c r="D1047" s="1"/>
      <c r="E1047" s="1"/>
      <c r="F1047" s="1"/>
      <c r="G1047" s="1"/>
      <c r="H1047" s="1"/>
      <c r="I1047" s="1"/>
    </row>
    <row r="1048" spans="1:9" ht="9.75" customHeight="1" x14ac:dyDescent="0.2">
      <c r="A1048" s="1"/>
      <c r="B1048" s="1"/>
      <c r="C1048" s="1"/>
      <c r="D1048" s="1"/>
      <c r="E1048" s="1"/>
      <c r="F1048" s="1"/>
      <c r="G1048" s="1"/>
      <c r="H1048" s="1"/>
      <c r="I1048" s="1"/>
    </row>
    <row r="1049" spans="1:9" ht="9.75" customHeight="1" x14ac:dyDescent="0.2">
      <c r="A1049" s="1"/>
      <c r="B1049" s="1"/>
      <c r="C1049" s="1"/>
      <c r="D1049" s="1"/>
      <c r="E1049" s="1"/>
      <c r="F1049" s="1"/>
      <c r="G1049" s="1"/>
      <c r="H1049" s="1"/>
      <c r="I1049" s="1"/>
    </row>
    <row r="1050" spans="1:9" ht="9.75" customHeight="1" x14ac:dyDescent="0.2">
      <c r="A1050" s="1"/>
      <c r="B1050" s="1"/>
      <c r="C1050" s="1"/>
      <c r="D1050" s="1"/>
      <c r="E1050" s="1"/>
      <c r="F1050" s="1"/>
      <c r="G1050" s="1"/>
      <c r="H1050" s="1"/>
      <c r="I1050" s="1"/>
    </row>
    <row r="1051" spans="1:9" ht="9.75" customHeight="1" x14ac:dyDescent="0.2">
      <c r="A1051" s="1"/>
      <c r="B1051" s="1"/>
      <c r="C1051" s="1"/>
      <c r="D1051" s="1"/>
      <c r="E1051" s="1"/>
      <c r="F1051" s="1"/>
      <c r="G1051" s="1"/>
      <c r="H1051" s="1"/>
      <c r="I1051" s="1"/>
    </row>
    <row r="1052" spans="1:9" ht="9.75" customHeight="1" x14ac:dyDescent="0.2">
      <c r="A1052" s="1"/>
      <c r="B1052" s="1"/>
      <c r="C1052" s="1"/>
      <c r="D1052" s="1"/>
      <c r="E1052" s="1"/>
      <c r="F1052" s="1"/>
      <c r="G1052" s="1"/>
      <c r="H1052" s="1"/>
      <c r="I1052" s="1"/>
    </row>
    <row r="1053" spans="1:9" ht="9.75" customHeight="1" x14ac:dyDescent="0.2">
      <c r="A1053" s="1"/>
      <c r="B1053" s="1"/>
      <c r="C1053" s="1"/>
      <c r="D1053" s="1"/>
      <c r="E1053" s="1"/>
      <c r="F1053" s="1"/>
      <c r="G1053" s="1"/>
      <c r="H1053" s="1"/>
      <c r="I1053" s="1"/>
    </row>
    <row r="1054" spans="1:9" ht="9.75" customHeight="1" x14ac:dyDescent="0.2">
      <c r="A1054" s="1"/>
      <c r="B1054" s="1"/>
      <c r="C1054" s="1"/>
      <c r="D1054" s="1"/>
      <c r="E1054" s="1"/>
      <c r="F1054" s="1"/>
      <c r="G1054" s="1"/>
      <c r="H1054" s="1"/>
      <c r="I1054" s="1"/>
    </row>
    <row r="1055" spans="1:9" ht="9.75" customHeight="1" x14ac:dyDescent="0.2">
      <c r="A1055" s="1"/>
      <c r="B1055" s="1"/>
      <c r="C1055" s="1"/>
      <c r="D1055" s="1"/>
      <c r="E1055" s="1"/>
      <c r="F1055" s="1"/>
      <c r="G1055" s="1"/>
      <c r="H1055" s="1"/>
      <c r="I1055" s="1"/>
    </row>
    <row r="1056" spans="1:9" ht="9.75" customHeight="1" x14ac:dyDescent="0.2">
      <c r="A1056" s="1"/>
      <c r="B1056" s="1"/>
      <c r="C1056" s="1"/>
      <c r="D1056" s="1"/>
      <c r="E1056" s="1"/>
      <c r="F1056" s="1"/>
      <c r="G1056" s="1"/>
      <c r="H1056" s="1"/>
      <c r="I1056" s="1"/>
    </row>
    <row r="1057" spans="1:9" ht="9.75" customHeight="1" x14ac:dyDescent="0.2">
      <c r="A1057" s="1"/>
      <c r="B1057" s="1"/>
      <c r="C1057" s="1"/>
      <c r="D1057" s="1"/>
      <c r="E1057" s="1"/>
      <c r="F1057" s="1"/>
      <c r="G1057" s="1"/>
      <c r="H1057" s="1"/>
      <c r="I1057" s="1"/>
    </row>
    <row r="1058" spans="1:9" ht="9.75" customHeight="1" x14ac:dyDescent="0.2">
      <c r="A1058" s="1"/>
      <c r="B1058" s="1"/>
      <c r="C1058" s="1"/>
      <c r="D1058" s="1"/>
      <c r="E1058" s="1"/>
      <c r="F1058" s="1"/>
      <c r="G1058" s="1"/>
      <c r="H1058" s="1"/>
      <c r="I1058" s="1"/>
    </row>
    <row r="1059" spans="1:9" ht="9.75" customHeight="1" x14ac:dyDescent="0.2">
      <c r="A1059" s="1"/>
      <c r="B1059" s="1"/>
      <c r="C1059" s="1"/>
      <c r="D1059" s="1"/>
      <c r="E1059" s="1"/>
      <c r="F1059" s="1"/>
      <c r="G1059" s="1"/>
      <c r="H1059" s="1"/>
      <c r="I1059" s="1"/>
    </row>
    <row r="1060" spans="1:9" ht="9.75" customHeight="1" x14ac:dyDescent="0.2">
      <c r="A1060" s="1"/>
      <c r="B1060" s="1"/>
      <c r="C1060" s="1"/>
      <c r="D1060" s="1"/>
      <c r="E1060" s="1"/>
      <c r="F1060" s="1"/>
      <c r="G1060" s="1"/>
      <c r="H1060" s="1"/>
      <c r="I1060" s="1"/>
    </row>
    <row r="1061" spans="1:9" ht="9.75" customHeight="1" x14ac:dyDescent="0.2">
      <c r="A1061" s="1"/>
      <c r="B1061" s="1"/>
      <c r="C1061" s="1"/>
      <c r="D1061" s="1"/>
      <c r="E1061" s="1"/>
      <c r="F1061" s="1"/>
      <c r="G1061" s="1"/>
      <c r="H1061" s="1"/>
      <c r="I1061" s="1"/>
    </row>
    <row r="1062" spans="1:9" ht="9.75" customHeight="1" x14ac:dyDescent="0.2">
      <c r="A1062" s="1"/>
      <c r="B1062" s="1"/>
      <c r="C1062" s="1"/>
      <c r="D1062" s="1"/>
      <c r="E1062" s="1"/>
      <c r="F1062" s="1"/>
      <c r="G1062" s="1"/>
      <c r="H1062" s="1"/>
      <c r="I1062" s="1"/>
    </row>
    <row r="1063" spans="1:9" ht="9.75" customHeight="1" x14ac:dyDescent="0.2">
      <c r="A1063" s="1"/>
      <c r="B1063" s="1"/>
      <c r="C1063" s="1"/>
      <c r="D1063" s="1"/>
      <c r="E1063" s="1"/>
      <c r="F1063" s="1"/>
      <c r="G1063" s="1"/>
      <c r="H1063" s="1"/>
      <c r="I1063" s="1"/>
    </row>
    <row r="1064" spans="1:9" ht="9.75" customHeight="1" x14ac:dyDescent="0.2">
      <c r="A1064" s="1"/>
      <c r="B1064" s="1"/>
      <c r="C1064" s="1"/>
      <c r="D1064" s="1"/>
      <c r="E1064" s="1"/>
      <c r="F1064" s="1"/>
      <c r="G1064" s="1"/>
      <c r="H1064" s="1"/>
      <c r="I1064" s="1"/>
    </row>
    <row r="1065" spans="1:9" ht="9.75" customHeight="1" x14ac:dyDescent="0.2">
      <c r="A1065" s="1"/>
      <c r="B1065" s="1"/>
      <c r="C1065" s="1"/>
      <c r="D1065" s="1"/>
      <c r="E1065" s="1"/>
      <c r="F1065" s="1"/>
      <c r="G1065" s="1"/>
      <c r="H1065" s="1"/>
      <c r="I1065" s="1"/>
    </row>
    <row r="1066" spans="1:9" ht="9.75" customHeight="1" x14ac:dyDescent="0.2">
      <c r="A1066" s="1"/>
      <c r="B1066" s="1"/>
      <c r="C1066" s="1"/>
      <c r="D1066" s="1"/>
      <c r="E1066" s="1"/>
      <c r="F1066" s="1"/>
      <c r="G1066" s="1"/>
      <c r="H1066" s="1"/>
      <c r="I1066" s="1"/>
    </row>
    <row r="1067" spans="1:9" ht="9.75" customHeight="1" x14ac:dyDescent="0.2">
      <c r="A1067" s="1"/>
      <c r="B1067" s="1"/>
      <c r="C1067" s="1"/>
      <c r="D1067" s="1"/>
      <c r="E1067" s="1"/>
      <c r="F1067" s="1"/>
      <c r="G1067" s="1"/>
      <c r="H1067" s="1"/>
      <c r="I1067" s="1"/>
    </row>
    <row r="1068" spans="1:9" ht="9.75" customHeight="1" x14ac:dyDescent="0.2">
      <c r="A1068" s="1"/>
      <c r="B1068" s="1"/>
      <c r="C1068" s="1"/>
      <c r="D1068" s="1"/>
      <c r="E1068" s="1"/>
      <c r="F1068" s="1"/>
      <c r="G1068" s="1"/>
      <c r="H1068" s="1"/>
      <c r="I1068" s="1"/>
    </row>
    <row r="1069" spans="1:9" ht="9.75" customHeight="1" x14ac:dyDescent="0.2">
      <c r="A1069" s="1"/>
      <c r="B1069" s="1"/>
      <c r="C1069" s="1"/>
      <c r="D1069" s="1"/>
      <c r="E1069" s="1"/>
      <c r="F1069" s="1"/>
      <c r="G1069" s="1"/>
      <c r="H1069" s="1"/>
      <c r="I1069" s="1"/>
    </row>
    <row r="1070" spans="1:9" ht="9.75" customHeight="1" x14ac:dyDescent="0.2">
      <c r="A1070" s="1"/>
      <c r="B1070" s="1"/>
      <c r="C1070" s="1"/>
      <c r="D1070" s="1"/>
      <c r="E1070" s="1"/>
      <c r="F1070" s="1"/>
      <c r="G1070" s="1"/>
      <c r="H1070" s="1"/>
      <c r="I1070" s="1"/>
    </row>
    <row r="1071" spans="1:9" ht="9.75" customHeight="1" x14ac:dyDescent="0.2">
      <c r="A1071" s="1"/>
      <c r="B1071" s="1"/>
      <c r="C1071" s="1"/>
      <c r="D1071" s="1"/>
      <c r="E1071" s="1"/>
      <c r="F1071" s="1"/>
      <c r="G1071" s="1"/>
      <c r="H1071" s="1"/>
      <c r="I1071" s="1"/>
    </row>
    <row r="1072" spans="1:9" ht="9.75" customHeight="1" x14ac:dyDescent="0.2">
      <c r="A1072" s="1"/>
      <c r="B1072" s="1"/>
      <c r="C1072" s="1"/>
      <c r="D1072" s="1"/>
      <c r="E1072" s="1"/>
      <c r="F1072" s="1"/>
      <c r="G1072" s="1"/>
      <c r="H1072" s="1"/>
      <c r="I1072" s="1"/>
    </row>
    <row r="1073" spans="1:9" ht="9.75" customHeight="1" x14ac:dyDescent="0.2">
      <c r="A1073" s="1"/>
      <c r="B1073" s="1"/>
      <c r="C1073" s="1"/>
      <c r="D1073" s="1"/>
      <c r="E1073" s="1"/>
      <c r="F1073" s="1"/>
      <c r="G1073" s="1"/>
      <c r="H1073" s="1"/>
      <c r="I1073" s="1"/>
    </row>
    <row r="1074" spans="1:9" ht="9.75" customHeight="1" x14ac:dyDescent="0.2">
      <c r="A1074" s="1"/>
      <c r="B1074" s="1"/>
      <c r="C1074" s="1"/>
      <c r="D1074" s="1"/>
      <c r="E1074" s="1"/>
      <c r="F1074" s="1"/>
      <c r="G1074" s="1"/>
      <c r="H1074" s="1"/>
      <c r="I1074" s="1"/>
    </row>
    <row r="1075" spans="1:9" ht="9.75" customHeight="1" x14ac:dyDescent="0.2">
      <c r="A1075" s="1"/>
      <c r="B1075" s="1"/>
      <c r="C1075" s="1"/>
      <c r="D1075" s="1"/>
      <c r="E1075" s="1"/>
      <c r="F1075" s="1"/>
      <c r="G1075" s="1"/>
      <c r="H1075" s="1"/>
      <c r="I1075" s="1"/>
    </row>
    <row r="1076" spans="1:9" ht="9.75" customHeight="1" x14ac:dyDescent="0.2">
      <c r="A1076" s="1"/>
      <c r="B1076" s="1"/>
      <c r="C1076" s="1"/>
      <c r="D1076" s="1"/>
      <c r="E1076" s="1"/>
      <c r="F1076" s="1"/>
      <c r="G1076" s="1"/>
      <c r="H1076" s="1"/>
      <c r="I1076" s="1"/>
    </row>
    <row r="1077" spans="1:9" ht="9.75" customHeight="1" x14ac:dyDescent="0.2">
      <c r="A1077" s="1"/>
      <c r="B1077" s="1"/>
      <c r="C1077" s="1"/>
      <c r="D1077" s="1"/>
      <c r="E1077" s="1"/>
      <c r="F1077" s="1"/>
      <c r="G1077" s="1"/>
      <c r="H1077" s="1"/>
      <c r="I1077" s="1"/>
    </row>
    <row r="1078" spans="1:9" ht="9.75" customHeight="1" x14ac:dyDescent="0.2">
      <c r="A1078" s="1"/>
      <c r="B1078" s="1"/>
      <c r="C1078" s="1"/>
      <c r="D1078" s="1"/>
      <c r="E1078" s="1"/>
      <c r="F1078" s="1"/>
      <c r="G1078" s="1"/>
      <c r="H1078" s="1"/>
      <c r="I1078" s="1"/>
    </row>
    <row r="1079" spans="1:9" ht="9.75" customHeight="1" x14ac:dyDescent="0.2">
      <c r="A1079" s="1"/>
      <c r="B1079" s="1"/>
      <c r="C1079" s="1"/>
      <c r="D1079" s="1"/>
      <c r="E1079" s="1"/>
      <c r="F1079" s="1"/>
      <c r="G1079" s="1"/>
      <c r="H1079" s="1"/>
      <c r="I1079" s="1"/>
    </row>
    <row r="1080" spans="1:9" ht="9.75" customHeight="1" x14ac:dyDescent="0.2">
      <c r="A1080" s="1"/>
      <c r="B1080" s="1"/>
      <c r="C1080" s="1"/>
      <c r="D1080" s="1"/>
      <c r="E1080" s="1"/>
      <c r="F1080" s="1"/>
      <c r="G1080" s="1"/>
      <c r="H1080" s="1"/>
      <c r="I1080" s="1"/>
    </row>
    <row r="1081" spans="1:9" ht="9.75" customHeight="1" x14ac:dyDescent="0.2">
      <c r="A1081" s="1"/>
      <c r="B1081" s="1"/>
      <c r="C1081" s="1"/>
      <c r="D1081" s="1"/>
      <c r="E1081" s="1"/>
      <c r="F1081" s="1"/>
      <c r="G1081" s="1"/>
      <c r="H1081" s="1"/>
      <c r="I1081" s="1"/>
    </row>
    <row r="1082" spans="1:9" ht="9.75" customHeight="1" x14ac:dyDescent="0.2">
      <c r="A1082" s="1"/>
      <c r="B1082" s="1"/>
      <c r="C1082" s="1"/>
      <c r="D1082" s="1"/>
      <c r="E1082" s="1"/>
      <c r="F1082" s="1"/>
      <c r="G1082" s="1"/>
      <c r="H1082" s="1"/>
      <c r="I1082" s="1"/>
    </row>
    <row r="1083" spans="1:9" ht="9.75" customHeight="1" x14ac:dyDescent="0.2">
      <c r="A1083" s="1"/>
      <c r="B1083" s="1"/>
      <c r="C1083" s="1"/>
      <c r="D1083" s="1"/>
      <c r="E1083" s="1"/>
      <c r="F1083" s="1"/>
      <c r="G1083" s="1"/>
      <c r="H1083" s="1"/>
      <c r="I1083" s="1"/>
    </row>
    <row r="1084" spans="1:9" ht="9.75" customHeight="1" x14ac:dyDescent="0.2">
      <c r="A1084" s="1"/>
      <c r="B1084" s="1"/>
      <c r="C1084" s="1"/>
      <c r="D1084" s="1"/>
      <c r="E1084" s="1"/>
      <c r="F1084" s="1"/>
      <c r="G1084" s="1"/>
      <c r="H1084" s="1"/>
      <c r="I1084" s="1"/>
    </row>
    <row r="1085" spans="1:9" ht="9.75" customHeight="1" x14ac:dyDescent="0.2">
      <c r="A1085" s="1"/>
      <c r="B1085" s="1"/>
      <c r="C1085" s="1"/>
      <c r="D1085" s="1"/>
      <c r="E1085" s="1"/>
      <c r="F1085" s="1"/>
      <c r="G1085" s="1"/>
      <c r="H1085" s="1"/>
      <c r="I1085" s="1"/>
    </row>
    <row r="1086" spans="1:9" ht="9.75" customHeight="1" x14ac:dyDescent="0.2">
      <c r="A1086" s="1"/>
      <c r="B1086" s="1"/>
      <c r="C1086" s="1"/>
      <c r="D1086" s="1"/>
      <c r="E1086" s="1"/>
      <c r="F1086" s="1"/>
      <c r="G1086" s="1"/>
      <c r="H1086" s="1"/>
      <c r="I1086" s="1"/>
    </row>
    <row r="1087" spans="1:9" ht="9.75" customHeight="1" x14ac:dyDescent="0.2">
      <c r="A1087" s="1"/>
      <c r="B1087" s="1"/>
      <c r="C1087" s="1"/>
      <c r="D1087" s="1"/>
      <c r="E1087" s="1"/>
      <c r="F1087" s="1"/>
      <c r="G1087" s="1"/>
      <c r="H1087" s="1"/>
      <c r="I1087" s="1"/>
    </row>
    <row r="1088" spans="1:9" ht="9.75" customHeight="1" x14ac:dyDescent="0.2">
      <c r="A1088" s="1"/>
      <c r="B1088" s="1"/>
      <c r="C1088" s="1"/>
      <c r="D1088" s="1"/>
      <c r="E1088" s="1"/>
      <c r="F1088" s="1"/>
      <c r="G1088" s="1"/>
      <c r="H1088" s="1"/>
      <c r="I1088" s="1"/>
    </row>
    <row r="1089" spans="1:9" ht="9.75" customHeight="1" x14ac:dyDescent="0.2">
      <c r="A1089" s="1"/>
      <c r="B1089" s="1"/>
      <c r="C1089" s="1"/>
      <c r="D1089" s="1"/>
      <c r="E1089" s="1"/>
      <c r="F1089" s="1"/>
      <c r="G1089" s="1"/>
      <c r="H1089" s="1"/>
      <c r="I1089" s="1"/>
    </row>
    <row r="1090" spans="1:9" ht="9.75" customHeight="1" x14ac:dyDescent="0.2">
      <c r="A1090" s="1"/>
      <c r="B1090" s="1"/>
      <c r="C1090" s="1"/>
      <c r="D1090" s="1"/>
      <c r="E1090" s="1"/>
      <c r="F1090" s="1"/>
      <c r="G1090" s="1"/>
      <c r="H1090" s="1"/>
      <c r="I1090" s="1"/>
    </row>
    <row r="1091" spans="1:9" ht="9.75" customHeight="1" x14ac:dyDescent="0.2">
      <c r="A1091" s="1"/>
      <c r="B1091" s="1"/>
      <c r="C1091" s="1"/>
      <c r="D1091" s="1"/>
      <c r="E1091" s="1"/>
      <c r="F1091" s="1"/>
      <c r="G1091" s="1"/>
      <c r="H1091" s="1"/>
      <c r="I1091" s="1"/>
    </row>
    <row r="1092" spans="1:9" ht="9.75" customHeight="1" x14ac:dyDescent="0.2">
      <c r="A1092" s="1"/>
      <c r="B1092" s="1"/>
      <c r="C1092" s="1"/>
      <c r="D1092" s="1"/>
      <c r="E1092" s="1"/>
      <c r="F1092" s="1"/>
      <c r="G1092" s="1"/>
      <c r="H1092" s="1"/>
      <c r="I1092" s="1"/>
    </row>
    <row r="1093" spans="1:9" ht="9.75" customHeight="1" x14ac:dyDescent="0.2">
      <c r="A1093" s="1"/>
      <c r="B1093" s="1"/>
      <c r="C1093" s="1"/>
      <c r="D1093" s="1"/>
      <c r="E1093" s="1"/>
      <c r="F1093" s="1"/>
      <c r="G1093" s="1"/>
      <c r="H1093" s="1"/>
      <c r="I1093" s="1"/>
    </row>
    <row r="1094" spans="1:9" ht="9.75" customHeight="1" x14ac:dyDescent="0.2">
      <c r="A1094" s="1"/>
      <c r="B1094" s="1"/>
      <c r="C1094" s="1"/>
      <c r="D1094" s="1"/>
      <c r="E1094" s="1"/>
      <c r="F1094" s="1"/>
      <c r="G1094" s="1"/>
      <c r="H1094" s="1"/>
      <c r="I1094" s="1"/>
    </row>
  </sheetData>
  <mergeCells count="2">
    <mergeCell ref="A1:B1"/>
    <mergeCell ref="A2:B2"/>
  </mergeCells>
  <phoneticPr fontId="40" type="noConversion"/>
  <hyperlinks>
    <hyperlink ref="B5" location="'Tabela 1'!A1" display="Mortes violentas intencionais (1) na Amazônia Legal" xr:uid="{3B5A462A-B2B7-43A2-B4D4-1C45A9CD5F6D}"/>
    <hyperlink ref="B6" location="'Gráfico 1.1'!A1" display="Taxa de mortes violentas intencionais, por tipo de município – Amazônia Legal e Brasil (2023)" xr:uid="{0B78BAE4-3813-4B33-B630-169FD63ABD35}"/>
    <hyperlink ref="B7" location="'Mapa 1'!A1" display="Taxa de Mortes Violentas Intencionais no Triênio 2021-2023, por município" xr:uid="{B1DBB45B-D3FB-4308-98DC-3C827FC600DC}"/>
    <hyperlink ref="B8" location="'Mapa 2'!A1" display="Taxa de Mortes Violentas Intencionais no Triênio 2021-2023, por município e Vetores de Desmatamento" xr:uid="{C41A9224-C01E-4FC0-9FDC-1863FCF2C63F}"/>
    <hyperlink ref="B9" location="'Mapa 3'!A1" display="Municípios com registro de conflito fundiário e desmatamento " xr:uid="{E7C18A72-C360-462C-8AFC-137DFFDFB906}"/>
    <hyperlink ref="B10" location="'Mapa 4'!A1" display="Municípios com registros de conflito fudiário, desmatamento e vertores de expansão econômica" xr:uid="{AC123079-F333-457A-88B5-9DBB9639757C}"/>
    <hyperlink ref="B11" location="'Tabela 2'!A1" display="50 cidades com maiores taxas trienais (2021-2023) de mortes violentas intencionais na Amazônia legal" xr:uid="{AED1FCCB-0BC7-4FDD-BBA3-8AAE7AE80E4A}"/>
    <hyperlink ref="B12" location="'Mapa 5'!A1" display="Taxa de MVI no triênio 2021-2023, por município - Acre" xr:uid="{CC3B33E4-91E7-4B6F-A439-ECA9CD1DC822}"/>
    <hyperlink ref="B13" location="'Tabela 3'!A1" display="Dez cidades mais violentas no triênio 2021-2023 - Acre" xr:uid="{CF4B3E7F-364D-4C05-B898-716F0123B3C6}"/>
    <hyperlink ref="B14" location="'Mapa 6'!A1" display="Taxa de MVI no triênio 2021-2023, por município" xr:uid="{922922F1-CB8A-4D78-8D2A-ECAD70A59BDE}"/>
    <hyperlink ref="B15" location="'Tabela 4'!A1" display="Dez cidades mais violentas no triênio 2021-2023 - Amazonas" xr:uid="{1E96F79D-EF35-4B5F-AEC9-2AECBE9156EA}"/>
    <hyperlink ref="B16" location="'Mapa 7'!A1" display="Taxa de MVI no triênio 2021-2023, por município - Amapá" xr:uid="{C61D8B21-EDB6-4836-9DEB-7953543D21D7}"/>
    <hyperlink ref="B17" location="'Tabela 5'!A1" display="Dez cidades mais violentas no triênio 2021-2023 - Amapá" xr:uid="{96141AE4-8204-42B0-A7C9-10ABAB764DBD}"/>
    <hyperlink ref="B18" location="'Mapa 8'!A1" display="Taxa de MVI no triênio 2021-2023, por município - Maranhão" xr:uid="{852850DF-45FE-45C6-9FE4-C7AAF3584FB9}"/>
    <hyperlink ref="B19" location="'Tabela 6'!A1" display="Dez cidades mais violentas no triênio 2021-2023 - Maranhão" xr:uid="{D61818D0-F19B-443A-9E61-3FCAC73687F0}"/>
    <hyperlink ref="B20" location="'Mapa 9'!A1" display="Taxa de MVI no triênio 2021-2023, por município - Mato Grosso" xr:uid="{CA9257CA-E8A0-46D2-B354-6C8C28D09205}"/>
    <hyperlink ref="B21" location="'Tabela 7'!A1" display="Dez cidades mais violentas no triênio 2021-2023 " xr:uid="{D5994069-72A0-4739-8186-AD87B7CD6EEE}"/>
    <hyperlink ref="B22" location="'Mapa 10'!A1" display="Taxa de MVI no triênio 2021-2023, por município - Pará" xr:uid="{AF76CFFC-BB48-47D7-A535-D2ADDF6A326E}"/>
    <hyperlink ref="B23" location="'Tabela 8'!A1" display="Dez cidades mais violentas no triênio 2021-2023 - Pará" xr:uid="{B6052CA8-D45E-4B77-AF9D-324F1578D457}"/>
    <hyperlink ref="B24" location="'Mapa 11'!A1" display="Taxa de MVI no triênio 2021-2023, por município - Rondônia" xr:uid="{043519F9-B194-499E-9713-71BC6DD956B1}"/>
    <hyperlink ref="B25" location="'Mapa 12'!A1" display="Taxa de MVI no triênio 2021-2023, por município - Roraima" xr:uid="{C5F6695B-AE12-4B1D-B5D7-E407261C11FC}"/>
    <hyperlink ref="B26" location="'Tabela 10'!A1" display="Dez cidades mais violentas no triênio 2021-2023 - Roraima" xr:uid="{AA353EA2-622F-4A29-A003-8F7A3706BDF9}"/>
    <hyperlink ref="B27" location="'Mapa 13'!A1" display="Taxa de MVI no triênio 2021-2023, por município - Tocantins" xr:uid="{A09206C0-DD85-4BAB-8952-18661208610C}"/>
    <hyperlink ref="B28" location="'Tabela 11'!A1" display="Dez cidades mais violentas no triênio 2021-2023 - Tocantins" xr:uid="{EEA9FA48-F15F-4562-959E-81BC573F316E}"/>
    <hyperlink ref="B29" location="'Tabela 12'!A1" display="Homicídios de mulheres e feminicídios (1) nos estados da Amazônia Legal" xr:uid="{07CE2579-749C-4E8F-AFD2-2B2D91FDC762}"/>
    <hyperlink ref="B30" location="'Gráfico 2'!A1" display="Homicídios femininos e Feminicídios - Estados da Amazônia Legal e Brasil" xr:uid="{7D134B3A-6D9F-4A95-8C96-1B0CA4CEDF7A}"/>
    <hyperlink ref="B31" location="'Gráfico 3'!A1" display="Mortes violentas intencionais de mulheres, por nomenclatura de classificação (em %)" xr:uid="{C18C7C05-8008-465E-AF13-E5552E645BCF}"/>
    <hyperlink ref="B32" location="'Gráfico 4'!A1" display="Taxa de feminicídios, por tipo de município – Brasil e Amazônia Legal (2023)" xr:uid="{9BA4CAC0-26B5-4034-808E-757C2CDE871F}"/>
    <hyperlink ref="B33" location="'Gráfico 5'!A1" display="Taxa de Homicídios femininos, por tipo de município – Brasil e Amazônia Legal (2023)" xr:uid="{BB7A217A-A1AC-4E90-8EE8-DAD2AB9553B1}"/>
    <hyperlink ref="B36" location="'Mapa 14'!A1" display="Municípios com a presença de facções na Amazônia Legal (2024)" xr:uid="{481A1006-5FC8-4DE8-976D-B335B2EDCF1C}"/>
    <hyperlink ref="B37" location="'Mapa 15'!A1" display="Municípios na Amazônia Legal com apenas uma facção (2024)" xr:uid="{AF12157B-1E4D-4A50-8904-696A1FCA05D8}"/>
    <hyperlink ref="B38" location="'Mapa 16'!A1" display="Municípios com a presença de duas ou mais facções criminosas na Amazônia Legal (2024)" xr:uid="{AFC75121-B223-406C-BACA-3DC96AB653EA}"/>
    <hyperlink ref="B39" location="'Tabela 13'!A1" display="Presença de facções em municípios no Estado do Acre" xr:uid="{153B358D-0AAC-486B-81D3-23ABC157A147}"/>
    <hyperlink ref="B40" location="'Tabela 14'!A1" display="Presença de facções em municípios no Estado do Amapá" xr:uid="{97BCE169-3428-47AC-BFC5-5ACD01AD59AC}"/>
    <hyperlink ref="B41" location="'Tabela 15'!A1" display="Presença de facções em municípios no Estado do Amazonas" xr:uid="{8D377877-5FF2-482D-8648-1B75AAAEFA27}"/>
    <hyperlink ref="B42" location="'Tabela 16'!A1" display="Presença de facções em municípios no Estado do Maranhão" xr:uid="{0EDB1142-CA4F-430C-BBC3-EC1509E8F070}"/>
    <hyperlink ref="B43" location="'Tabela 17'!A1" display="Presença de facções em municípios no Estado do Mato Grosso" xr:uid="{B5A8A965-30A6-4C03-8779-DB8FC2F23604}"/>
    <hyperlink ref="B44" location="'Tabela 18'!A1" display="Presença de facções em municípios no Estado do Pará" xr:uid="{B007D9A5-AC9D-4D34-98A0-1DF77E87AEFD}"/>
    <hyperlink ref="B45" location="'Tabela 19'!A1" display="Presença de facções em municípios no Estado de Rondônia" xr:uid="{599B6C79-F63C-4623-8FE1-A8178DF2F4B9}"/>
    <hyperlink ref="B46" location="'Tabela 20'!A1" display="Presença de facções em municípios no Estado de Roraima" xr:uid="{F6DCBF5D-2C92-4B87-918A-2D8E925E314C}"/>
    <hyperlink ref="B47" location="'Tabela 21'!A1" display="Presença de facções em municípios no Estado de Tocantins" xr:uid="{DFA6EC44-FFB6-4BAE-9C65-729C90EBB97F}"/>
    <hyperlink ref="B48" location="'Tabela 22'!A1" display="Apreensão de cocaína - Secretarias de Segurança Pública" xr:uid="{D0995D05-DF51-4CD2-9223-9A4B03A17471}"/>
    <hyperlink ref="B49" location="'Tabela 23'!A1" display="Apreensão de maconha - Secretarias Estaduais de Segurança Pública" xr:uid="{B8BA19BD-4477-4F86-92C2-68FE4C36A414}"/>
    <hyperlink ref="B50" location="'Gráfico 6'!A1" display="Apreensão de cocaína e maconha (em kg) - Secretarias de Segurança Pública" xr:uid="{78E836FA-3F44-4F01-AC5C-D895999DD581}"/>
    <hyperlink ref="B51" location="'Tabela 24'!A1" display="Apreensão de cocaína - Polícia Federal " xr:uid="{F58529C7-AF00-403A-9E53-F6DFF3E819CC}"/>
    <hyperlink ref="B52" location="'Tabela 25'!A1" display="Apreensão de cocaína - Polícia Rodoviária Federal " xr:uid="{C7C7E839-AB3E-4256-9832-ED746108D7CB}"/>
    <hyperlink ref="B53" location="'Tabela 26'!A1" display="Apreensão de maconha - Polícia Federal" xr:uid="{961EF698-4220-4418-97BF-B3FDE71FE04E}"/>
    <hyperlink ref="B54" location="'Tabela 27'!A1" display="Apreensão de maconha - Polícia Rodoviária Federal" xr:uid="{378DECD9-9DEC-4709-83D3-452C893853E4}"/>
    <hyperlink ref="B55" location="'Mapa 17'!A1" display="Apreensão de drogas em rodovias federais – Amazônia Legal (2023)" xr:uid="{6D6C92A2-865A-4672-B946-DDB08265D657}"/>
    <hyperlink ref="B56" location="'Tabela 28'!A1" display="Apreensão de cocaína e maconha pelo Exército Brasileiro e Marinha do Brasil" xr:uid="{37EF2475-0DA4-4A34-BFE1-8B49B0930D3F}"/>
    <hyperlink ref="B57" location="'Tabela 29'!A1" display="Síntese: apreensão de cocaína e maconha (em kg), por instituição" xr:uid="{D963A8A7-22FF-40FB-91B4-188C0EF4D848}"/>
    <hyperlink ref="B60" location="'Tabela 30'!A1" display="Número de Imóveis registrados por estado da Amazônia Legal em 2024" xr:uid="{F8B0B942-1122-4365-AECA-2DC6F43B0F79}"/>
    <hyperlink ref="B61" location="'Tabela 31'!A1" display="Número de Imóveis sobrepostos a Terras indígenas na Amazônia em 2024" xr:uid="{0C56604E-C4E8-4339-812E-999BAE535384}"/>
    <hyperlink ref="B62" location="'Mapa 18'!A1" display="Sobreposição de imóveis rurais em TIs na Amazônia" xr:uid="{43EFC7F0-038A-493C-ACBD-A4ED175B739D}"/>
    <hyperlink ref="B63" location="'Mapa 19'!A1" display="Mosaico comparativo das Sobreposições de imóveis em TIs" xr:uid="{BE3EB92B-C061-415D-922B-FA6A1151512A}"/>
    <hyperlink ref="B64" location="'Tabela 32'!A1" display="Número de Imóveis sobrepostos a Unidades de Conservação na Amazônia em 2024" xr:uid="{9CE14389-05DA-4FFE-B4B2-4FA78F713D9E}"/>
    <hyperlink ref="B65" location="'Mapa 20'!A1" display="Imóveis sobrepostos em Unidade de Conservação na Amazônia Legal, 2024" xr:uid="{C4943BA2-BA3E-4279-B1E8-C1E92A32A63B}"/>
    <hyperlink ref="B66" location="'Mapa 21'!A1" display="Mosaico comparativo das Sobreposições de imóveis em UCs" xr:uid="{DB470C7C-3162-4C84-9B00-69EBD6006F96}"/>
    <hyperlink ref="B67" location="'Tabela 33'!A1" display="Grilagem - Crime de invasão para ocupação de terras da União, Estados e Municípios (Art. 20 da Lei 4.947/1966)" xr:uid="{20437402-8431-43B0-ABD3-B7E9C132F375}"/>
    <hyperlink ref="B68" location="'Mapa 22'!A1" display="Redes do narcotráfico na Pan-Amazônia" xr:uid="{E5E9BA3F-28E6-4AC8-AAD6-B2D2A97F4376}"/>
    <hyperlink ref="B69" location="'Mapa 23'!A1" display="Redes Hidroviárias da Amazônia Legal" xr:uid="{78E0F3D7-94DB-42F7-B0CF-01A8351502A2}"/>
    <hyperlink ref="B70" location="'Mapa 24'!A1" display="Fixos da rede aeroviária na Amazônia Legal" xr:uid="{D3CBE0A8-4FE7-4935-AD42-44412A854032}"/>
    <hyperlink ref="B71" location="'Mapa 25'!A1" display="Redes Rodoviárias da Amazônia Legal" xr:uid="{D9E9478D-5686-4D15-B3BB-57D649BBF5DE}"/>
    <hyperlink ref="B72" location="'Mapa 26'!A1" display="Redes Geográficas da Amazônia Legal, ano de 2024" xr:uid="{91026F2F-9B45-4870-AF65-A7202F9D0F9F}"/>
    <hyperlink ref="B75" location="'Gráfico 7'!A1" display="Taxa de Desmatamento na Amazônia Legal – 2020-2023" xr:uid="{B7E45971-34E5-4283-9BA8-DA61DAEDABE3}"/>
    <hyperlink ref="B76" location="'Tabela 34'!A1" display="Taxa de desmatamento anual por estado da Amazônia Legal – 2020-2023" xr:uid="{93BCECC7-6335-4CCC-8812-A29E46DAB341}"/>
    <hyperlink ref="B77" location="'Tabela 35'!A1" display="Desmatamento (Arts. 38, 39 e 45 da Lei 9.605/98)" xr:uid="{9A98D6A8-9D49-4E3C-87EF-0B00B09B303D}"/>
    <hyperlink ref="B78" location="'Tabela 36'!A1" display="Desmatamento total" xr:uid="{785061B4-8F29-4804-BC3C-8B5FD24C8CB3}"/>
    <hyperlink ref="B79" location="'Tabela 37'!A1" display="Apreensão de madeira - Polícia Rodoviária Federal" xr:uid="{D7EAD170-E5B3-4A23-B871-4260A7DD07F9}"/>
    <hyperlink ref="B80" location="'Tabela 38'!A1" display="Comércio de madeira de lei (Art. 46 da Lei 9.605/98)" xr:uid="{6AC8CAD1-2838-4A70-822B-A67117A47734}"/>
    <hyperlink ref="B81" location="'Mapa 27'!A1" display="Comparativo de desmatamento na Amazônia Legal – 2020-2023" xr:uid="{F6045242-2ABF-4C3B-BCBD-C02D50B08614}"/>
    <hyperlink ref="B82" location="'Mapa 28'!A1" display="Vetores de expansão do desmatamento por atividade na Amazônia Legal" xr:uid="{0CE8224F-3A96-4107-93CA-9B93E28948AD}"/>
    <hyperlink ref="B83" location="'Gráfico 8'!A1" display="Incremento do Desmatamento por município da Amazônia Legal no Quadriênio 2020-2023" xr:uid="{91575399-261E-4465-AB6F-ABDD2A2F0E1E}"/>
    <hyperlink ref="B84" location="'Gráfico 9'!A1" display="Desmatamento acumulado em TIs na Amazônia Legal (2020-2023)" xr:uid="{0988873E-0EA2-4B7D-9FFF-1B305C8EDE0E}"/>
    <hyperlink ref="B85" location="'Mapa 29'!A1" display="Desmatamento acumulado em TIs na Amazônia Legal (2020-2023)" xr:uid="{5B56083B-5C19-45F2-9D79-7F07669FD9C3}"/>
    <hyperlink ref="B86" location="'Gráfico 10'!A1" display="Desmatamento em UCs da Amazônia Legal no quadriênio 2020-2023" xr:uid="{C7F9ABED-B8B6-41A8-AC18-5223BC43439B}"/>
    <hyperlink ref="B87" location="'Mapa 30'!A1" display="Desmatamento acumulado em UCs na Amazônia Legal (2020-2023)" xr:uid="{46D12F78-DB7C-4C23-A4BF-A15BCFA4145B}"/>
    <hyperlink ref="B88" location="'Tabela 39'!A1" display="Dano ambiental em Unidade de Conservação (Art. 40 da Lei 9.605/98)" xr:uid="{E9168FC0-792B-4940-8711-5BE33968099B}"/>
    <hyperlink ref="B89" location="'Mapa 31'!A1" display="Comparativo dos focos de calor no quadriênio 2020-2023" xr:uid="{D80AABD8-DC18-49FC-BE83-1316DD39BF23}"/>
    <hyperlink ref="B90" location="'Tabela 40'!A1" display="Incêndios criminosos (Art. 41 da Lei 9.605/98)" xr:uid="{5792E3FC-95A1-426F-9A69-DC4859088AF0}"/>
    <hyperlink ref="B91" location="'Tabela 41'!A1" display="Quantidade de municípios amazônicos que declararam emergência hídrica" xr:uid="{959B7B5E-3B21-46DF-B285-0036870221AF}"/>
    <hyperlink ref="B92" location="'Quadro 1'!A1" display="Status das estações de monitoramento hidrológico dos rios da Amazônia Legal" xr:uid="{7B0F725B-6A5B-4B00-A56D-46D6C0445467}"/>
    <hyperlink ref="B93" location="'Mapa 32'!A1" display="Municípios da Amazônia em situação de emergência hídrica (2024)" xr:uid="{429F60AF-D249-4911-938E-09697FEA8BBF}"/>
    <hyperlink ref="B94" location="'Tabela 42'!A1" display="Extração de recursos minerais sem autorização (Arts. 44 e 55 da Lei 9.605/98)" xr:uid="{5B0EC910-2041-4E67-A7BC-603C3BFEA79B}"/>
    <hyperlink ref="B95" location="'Tabela 43'!A1" display="Extração de recursos minerais sem autorização - Total" xr:uid="{7A85BFBD-CC0E-492A-B735-A854203568E9}"/>
    <hyperlink ref="B96" location="'Tabela 44'!A1" display="Inquéritos policiais contendo o crime de Extração de recursos minerais sem autorização (Art. 55 da Lei 9.605/98) - Polícia Federal" xr:uid="{95C32542-A3F1-4AC7-890D-82C9C3B713D0}"/>
    <hyperlink ref="B97" location="'Tabela 45'!A1" display="Inquéritos policiais contendo o crime de Usurpação de bens da União (Art. 2o da Lei 8.176/1991)" xr:uid="{62CA5F36-1872-4227-B5FA-A2AD3E3CD74B}"/>
    <hyperlink ref="B98" location="'Tabela 46'!A1" display="Apreensão de mercúrio - Polícia Rodoviária Federal" xr:uid="{9638F69A-2995-48B8-B1A3-C665CF646D67}"/>
    <hyperlink ref="B99" location="'Tabela 47'!A1" display="Infrações ambientais autuadas pelo Ibama, por Unidade da Federação" xr:uid="{E0AD01EB-CD59-4F8A-8CDB-4141094D4334}"/>
    <hyperlink ref="B100" location="'Tabela 48'!A1" display="Infrações ambientais autuadas pelo Ibama, por tipo de infração" xr:uid="{C42F45B4-C378-4613-9D7A-EA10ED069F02}"/>
    <hyperlink ref="B101" location="'Tabela 49'!A1" display="Operações da Polícia Rodoviária Federal em parceria com o Ibama" xr:uid="{6E4804B2-CC36-493F-B7CB-5E2C1782B238}"/>
    <hyperlink ref="B104" location="'Tabela 50'!A1" display="Mortes Violentas Intencionais - vítimas indígenas" xr:uid="{8BAC7316-6B9B-4499-B782-E3A35BE3B9A6}"/>
    <hyperlink ref="B105" location="'Tabela 51'!A1" display="15 municípios da Amazônia Legal com os maiores números de MVI de indígenas entre 2021 e 2023" xr:uid="{5D008107-E3DF-49D8-A109-19332B9B0035}"/>
    <hyperlink ref="B106" location="'Tabela 52'!A1" display="Óbitos por lesões autoprovocadas voluntariamente - vítimas indígenas" xr:uid="{70730E44-FE79-4CF5-9020-630A75D552D8}"/>
    <hyperlink ref="B107" location="'Tabela 53'!A1" display="10 municípios da Amazônia Legal com os maiores números de óbitos por lesões autoprovocadas voluntariamente com vítimas indígenas entre 2021 e 2023" xr:uid="{98F616BC-2F68-4B34-8181-E40F73721EAB}"/>
    <hyperlink ref="B110" location="'Tabela 54'!A1" display="Número de equipamentos disponíveis e em uso - Polícia Civil e Polícia Militar" xr:uid="{1DC02CD8-BEBE-440C-AD8D-E1E8C440F05D}"/>
    <hyperlink ref="B111" location="'Tabela 55'!A1" display="Número de equipamentos disponíveis e em uso - Polícia Federal" xr:uid="{0F2033CE-8420-4BAF-A267-B84216173EEF}"/>
    <hyperlink ref="B112" location="'Tabela 56'!A1" display="Quantidade de Operações Integradas - Programa Protetor das Divisas, Fronteiras e Biomas/MJSP" xr:uid="{EDFA37F9-D021-4798-AF86-5BC197B30836}"/>
    <hyperlink ref="B113" location="'Tabela 57'!A1" display="Instituições e quantidade de agentes públicos envolvidos nas Operações Integradas - Programa Protetor das Divisas, Fronteiras e Biomas/MJSP" xr:uid="{987B7B44-9FB5-4D2E-8A29-6A7C6987096B}"/>
    <hyperlink ref="B114" location="'Tabela 58'!A1" display="Resultados das Operações Integradas - Programa Protetor das Divisas, Fronteiras e Biomas/MJSP" xr:uid="{0D6DAA65-6EDE-46AA-BF67-EA713EC20133}"/>
    <hyperlink ref="B115" location="'Tabela 59'!A1" display="Total de Operações Integradas" xr:uid="{396C6282-45E3-4140-B4F5-B2F384FD049C}"/>
    <hyperlink ref="B116" location="'Tabela 60'!A1" display="Total de Operações Integradas, por tipo" xr:uid="{371C5F12-B227-497D-A40E-957D0ED76AC2}"/>
    <hyperlink ref="B117" location="'Tabela 61'!A1" display="Órgãos apoiados em Operações Integradas" xr:uid="{78132C14-2B60-4EBB-9F59-CB311FAC5BF0}"/>
    <hyperlink ref="B118" location="'Tabela 62'!A1" display="Apreensões em Operações Integradas" xr:uid="{BEAF2769-B914-43F8-97BA-B33A3C0C54BE}"/>
    <hyperlink ref="B119" location="'Tabela 63'!A1" display="Quantidade de Relatórios de Inteligência Financeira (RIFs) encaminhados, por Unidade da Federação" xr:uid="{92E620F1-8D2B-47D7-8DC7-A62844B12F82}"/>
    <hyperlink ref="B120" location="'Tabela 64'!A1" display="Quantidade de Relatórios de Inteligência Financeira (RIFs) encaminhados em relação à população" xr:uid="{52116090-8A85-42F2-AFC4-13B51AA0CFE2}"/>
    <hyperlink ref="B121" location="'Tabela 65'!A1" display="Quantidade de Relatórios de Inteligência Financeira (RIFs) encaminhados em relação ao PIB" xr:uid="{81C0C24F-3EDC-4525-93D6-08E06FB93730}"/>
    <hyperlink ref="B122" location="'Gráfico 11'!A1" display="Proporção dos ilícitos informados nos intercâmbios do Coaf em relação ao total, em %, por tipo de crime selecionado" xr:uid="{C8FF867B-A774-4B3B-894E-15F61EB3CD0E}"/>
    <hyperlink ref="B123" location="'Tabela 66'!A1" display="Arrecadação de Compensação Financeira pela Exploração Mineral (CFEM) - Ouro - Agência Nacional de Mineração (1)" xr:uid="{BB6DD78D-DD07-40AC-B40F-F716E5465F3A}"/>
    <hyperlink ref="B124" location="'Gráfico 12'!A1" display="Operações da Força Integrada de Combate ao Crime Organizado (FICCO)" xr:uid="{B53E1C81-0931-48BD-834A-664CAF54B3FD}"/>
    <hyperlink ref="B125" location="'Quadro 2'!A1" display="Resultados das ações coordenadas pela Casa de Governo âmbito do Plano de Desintrusão e de Enfrentamento da Crise Humanitária na Terra Indígena Yanomami" xr:uid="{30A0DABF-A5B2-40EE-9158-F6356F106785}"/>
    <hyperlink ref="B126" location="'Quadro 3'!A1" display="Resultados: Operação Catrimani II" xr:uid="{4E2F9026-5473-4245-BAE5-86F1D97A0513}"/>
    <hyperlink ref="B127" location="'Quadro 4'!A1" display="Resultados: Operação Ágata Amazônia" xr:uid="{C68F94FD-EBBF-473C-9E20-8A24E156F975}"/>
  </hyperlinks>
  <pageMargins left="0.511811024" right="0.511811024" top="0.78740157499999996" bottom="0.78740157499999996" header="0" footer="0"/>
  <pageSetup orientation="landscape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090B617-56CA-4268-9A76-F44F1E4E30B4}">
  <sheetPr codeName="Planilha3"/>
  <dimension ref="A1:AP47"/>
  <sheetViews>
    <sheetView workbookViewId="0">
      <selection activeCell="J1" sqref="J1"/>
    </sheetView>
  </sheetViews>
  <sheetFormatPr defaultColWidth="8.88671875" defaultRowHeight="11.25" customHeight="1" x14ac:dyDescent="0.3"/>
  <cols>
    <col min="1" max="1" width="13.33203125" style="7" customWidth="1"/>
    <col min="2" max="8" width="9" style="7" customWidth="1"/>
    <col min="9" max="9" width="10.109375" style="7" customWidth="1"/>
    <col min="10" max="42" width="9" style="7" customWidth="1"/>
    <col min="43" max="16384" width="8.88671875" style="7"/>
  </cols>
  <sheetData>
    <row r="1" spans="1:42" ht="10.199999999999999" x14ac:dyDescent="0.3">
      <c r="A1" s="4" t="s">
        <v>938</v>
      </c>
      <c r="B1" s="4"/>
      <c r="C1" s="346"/>
      <c r="D1" s="346"/>
      <c r="E1" s="346"/>
      <c r="F1" s="346"/>
      <c r="G1" s="346"/>
      <c r="H1" s="346"/>
      <c r="I1" s="346"/>
      <c r="J1" s="32" t="s">
        <v>937</v>
      </c>
      <c r="K1" s="346"/>
      <c r="L1" s="346"/>
      <c r="M1" s="346"/>
      <c r="N1" s="346"/>
      <c r="O1" s="346"/>
      <c r="P1" s="346"/>
      <c r="Q1" s="346"/>
      <c r="R1" s="346"/>
      <c r="S1" s="346"/>
      <c r="T1" s="346"/>
      <c r="U1" s="346"/>
      <c r="V1" s="346"/>
      <c r="W1" s="346"/>
      <c r="X1" s="346"/>
      <c r="Y1" s="346"/>
      <c r="Z1" s="346"/>
      <c r="AA1" s="346"/>
      <c r="AB1" s="346"/>
      <c r="AC1" s="346"/>
      <c r="AD1" s="346"/>
      <c r="AE1" s="346"/>
      <c r="AF1" s="346"/>
      <c r="AG1" s="346"/>
      <c r="AH1" s="346"/>
      <c r="AI1" s="346"/>
      <c r="AJ1" s="346"/>
      <c r="AK1" s="346"/>
      <c r="AL1" s="346"/>
      <c r="AM1" s="346"/>
      <c r="AN1" s="346"/>
      <c r="AO1" s="346"/>
      <c r="AP1" s="346"/>
    </row>
    <row r="2" spans="1:42" ht="11.4" x14ac:dyDescent="0.3">
      <c r="A2" s="6" t="s">
        <v>68</v>
      </c>
      <c r="B2" s="6"/>
      <c r="C2" s="346"/>
      <c r="D2" s="346"/>
      <c r="E2" s="346"/>
      <c r="F2" s="346"/>
      <c r="G2" s="346"/>
      <c r="H2" s="346"/>
      <c r="I2" s="346"/>
      <c r="J2" s="346"/>
      <c r="K2" s="346"/>
      <c r="L2" s="346"/>
      <c r="M2" s="346"/>
      <c r="N2" s="346"/>
      <c r="O2" s="346"/>
      <c r="P2" s="346"/>
      <c r="Q2" s="346"/>
      <c r="R2" s="346"/>
      <c r="S2" s="346"/>
      <c r="T2" s="346"/>
      <c r="U2" s="346"/>
      <c r="V2" s="346"/>
      <c r="W2" s="346"/>
      <c r="X2" s="346"/>
      <c r="Y2" s="346"/>
      <c r="Z2" s="346"/>
      <c r="AA2" s="346"/>
      <c r="AB2" s="346"/>
      <c r="AC2" s="346"/>
      <c r="AD2" s="346"/>
      <c r="AE2" s="346"/>
      <c r="AF2" s="346"/>
      <c r="AG2" s="346"/>
      <c r="AH2" s="346"/>
      <c r="AI2" s="346"/>
      <c r="AJ2" s="346"/>
      <c r="AK2" s="346"/>
      <c r="AL2" s="346"/>
      <c r="AM2" s="346"/>
      <c r="AN2" s="346"/>
      <c r="AO2" s="346"/>
      <c r="AP2" s="346"/>
    </row>
    <row r="3" spans="1:42" ht="10.199999999999999" x14ac:dyDescent="0.3">
      <c r="A3" s="6" t="s">
        <v>65</v>
      </c>
      <c r="B3" s="6"/>
      <c r="C3" s="346"/>
      <c r="D3" s="346"/>
      <c r="E3" s="346"/>
      <c r="F3" s="346"/>
      <c r="G3" s="346"/>
      <c r="H3" s="346"/>
      <c r="I3" s="346"/>
      <c r="J3" s="346"/>
      <c r="K3" s="346"/>
      <c r="L3" s="346"/>
      <c r="M3" s="346"/>
      <c r="N3" s="346"/>
      <c r="O3" s="346"/>
      <c r="P3" s="346"/>
      <c r="Q3" s="346"/>
      <c r="R3" s="346"/>
      <c r="S3" s="346"/>
      <c r="T3" s="346"/>
      <c r="U3" s="346"/>
      <c r="V3" s="346"/>
      <c r="W3" s="346"/>
      <c r="X3" s="346"/>
      <c r="Y3" s="346"/>
      <c r="Z3" s="346"/>
      <c r="AA3" s="346"/>
      <c r="AB3" s="346"/>
      <c r="AC3" s="346"/>
      <c r="AD3" s="346"/>
      <c r="AE3" s="346"/>
      <c r="AF3" s="346"/>
      <c r="AG3" s="346"/>
      <c r="AH3" s="346"/>
      <c r="AI3" s="346"/>
      <c r="AJ3" s="346"/>
      <c r="AK3" s="346"/>
      <c r="AL3" s="346"/>
      <c r="AM3" s="346"/>
      <c r="AN3" s="346"/>
      <c r="AO3" s="346"/>
      <c r="AP3" s="346"/>
    </row>
    <row r="4" spans="1:42" ht="10.199999999999999" x14ac:dyDescent="0.3">
      <c r="A4" s="6"/>
      <c r="B4" s="6"/>
      <c r="C4" s="346"/>
      <c r="D4" s="346"/>
      <c r="E4" s="346"/>
      <c r="F4" s="346"/>
      <c r="G4" s="346"/>
      <c r="H4" s="346"/>
      <c r="I4" s="346"/>
      <c r="J4" s="346"/>
      <c r="K4" s="346"/>
      <c r="L4" s="346"/>
      <c r="M4" s="346"/>
      <c r="N4" s="346"/>
      <c r="O4" s="346"/>
      <c r="P4" s="346"/>
      <c r="Q4" s="346"/>
      <c r="R4" s="346"/>
      <c r="S4" s="346"/>
      <c r="T4" s="346"/>
      <c r="U4" s="346"/>
      <c r="V4" s="346"/>
      <c r="W4" s="346"/>
      <c r="X4" s="346"/>
      <c r="Y4" s="346"/>
      <c r="Z4" s="346"/>
      <c r="AA4" s="346"/>
      <c r="AB4" s="346"/>
      <c r="AC4" s="346"/>
      <c r="AD4" s="346"/>
      <c r="AE4" s="346"/>
      <c r="AF4" s="346"/>
      <c r="AG4" s="346"/>
      <c r="AH4" s="346"/>
      <c r="AI4" s="346"/>
      <c r="AJ4" s="346"/>
      <c r="AK4" s="346"/>
      <c r="AL4" s="346"/>
      <c r="AM4" s="346"/>
      <c r="AN4" s="346"/>
      <c r="AO4" s="346"/>
      <c r="AP4" s="346"/>
    </row>
    <row r="5" spans="1:42" ht="10.199999999999999" x14ac:dyDescent="0.3">
      <c r="A5" s="660" t="s">
        <v>69</v>
      </c>
      <c r="B5" s="659" t="s">
        <v>70</v>
      </c>
      <c r="C5" s="659"/>
      <c r="D5" s="659"/>
      <c r="E5" s="659"/>
      <c r="F5" s="659"/>
      <c r="G5" s="659"/>
      <c r="H5" s="659"/>
      <c r="I5" s="659"/>
      <c r="J5" s="659"/>
      <c r="K5" s="346"/>
      <c r="L5" s="346"/>
      <c r="M5" s="346"/>
      <c r="N5" s="346"/>
      <c r="O5" s="346"/>
      <c r="P5" s="346"/>
      <c r="Q5" s="346"/>
      <c r="R5" s="346"/>
      <c r="S5" s="346"/>
      <c r="T5" s="346"/>
      <c r="U5" s="346"/>
      <c r="V5" s="346"/>
      <c r="W5" s="346"/>
      <c r="X5" s="346"/>
      <c r="Y5" s="346"/>
      <c r="Z5" s="346"/>
      <c r="AA5" s="346"/>
      <c r="AB5" s="346"/>
      <c r="AC5" s="346"/>
      <c r="AD5" s="346"/>
      <c r="AE5" s="346"/>
      <c r="AF5" s="346"/>
      <c r="AG5" s="346"/>
      <c r="AH5" s="346"/>
      <c r="AI5" s="346"/>
      <c r="AJ5" s="346"/>
      <c r="AK5" s="346"/>
      <c r="AL5" s="346"/>
      <c r="AM5" s="346"/>
      <c r="AN5" s="346"/>
      <c r="AO5" s="346"/>
      <c r="AP5" s="346"/>
    </row>
    <row r="6" spans="1:42" ht="10.199999999999999" customHeight="1" x14ac:dyDescent="0.3">
      <c r="A6" s="660"/>
      <c r="B6" s="659" t="s">
        <v>71</v>
      </c>
      <c r="C6" s="659"/>
      <c r="D6" s="659"/>
      <c r="E6" s="663" t="s">
        <v>72</v>
      </c>
      <c r="F6" s="663"/>
      <c r="G6" s="663"/>
      <c r="H6" s="658" t="s">
        <v>73</v>
      </c>
      <c r="I6" s="658"/>
      <c r="J6" s="658"/>
      <c r="K6" s="346"/>
      <c r="L6" s="346"/>
      <c r="M6" s="346"/>
      <c r="N6" s="346"/>
      <c r="O6" s="346"/>
      <c r="P6" s="346"/>
      <c r="Q6" s="346"/>
      <c r="R6" s="346"/>
      <c r="S6" s="346"/>
      <c r="T6" s="346"/>
      <c r="U6" s="346"/>
      <c r="V6" s="346"/>
      <c r="W6" s="346"/>
      <c r="X6" s="346"/>
      <c r="Y6" s="346"/>
      <c r="Z6" s="346"/>
      <c r="AA6" s="346"/>
      <c r="AB6" s="346"/>
      <c r="AC6" s="346"/>
      <c r="AD6" s="346"/>
      <c r="AE6" s="346"/>
      <c r="AF6" s="346"/>
      <c r="AG6" s="346"/>
      <c r="AH6" s="346"/>
      <c r="AI6" s="346"/>
      <c r="AJ6" s="346"/>
      <c r="AK6" s="346"/>
      <c r="AL6" s="346"/>
      <c r="AM6" s="346"/>
      <c r="AN6" s="346"/>
      <c r="AO6" s="346"/>
      <c r="AP6" s="346"/>
    </row>
    <row r="7" spans="1:42" ht="11.25" customHeight="1" x14ac:dyDescent="0.3">
      <c r="A7" s="661"/>
      <c r="B7" s="551">
        <v>2021</v>
      </c>
      <c r="C7" s="552">
        <v>2022</v>
      </c>
      <c r="D7" s="552">
        <v>2023</v>
      </c>
      <c r="E7" s="552">
        <v>2021</v>
      </c>
      <c r="F7" s="552">
        <v>2022</v>
      </c>
      <c r="G7" s="551">
        <v>2023</v>
      </c>
      <c r="H7" s="551" t="s">
        <v>74</v>
      </c>
      <c r="I7" s="551" t="s">
        <v>75</v>
      </c>
      <c r="J7" s="551" t="s">
        <v>76</v>
      </c>
      <c r="K7" s="346"/>
      <c r="L7" s="346"/>
      <c r="M7" s="346"/>
      <c r="N7" s="346"/>
      <c r="O7" s="346"/>
      <c r="P7" s="346"/>
      <c r="Q7" s="346"/>
      <c r="R7" s="346"/>
      <c r="S7" s="346"/>
      <c r="T7" s="346"/>
      <c r="U7" s="346"/>
      <c r="V7" s="346"/>
      <c r="W7" s="346"/>
      <c r="X7" s="346"/>
      <c r="Y7" s="346"/>
      <c r="Z7" s="346"/>
      <c r="AA7" s="346"/>
      <c r="AB7" s="346"/>
      <c r="AC7" s="346"/>
      <c r="AD7" s="346"/>
      <c r="AE7" s="346"/>
      <c r="AF7" s="346"/>
      <c r="AG7" s="346"/>
      <c r="AH7" s="346"/>
      <c r="AI7" s="346"/>
      <c r="AJ7" s="346"/>
      <c r="AK7" s="346"/>
      <c r="AL7" s="346"/>
      <c r="AM7" s="346"/>
      <c r="AN7" s="346"/>
      <c r="AO7" s="346"/>
      <c r="AP7" s="346"/>
    </row>
    <row r="8" spans="1:42" ht="10.199999999999999" x14ac:dyDescent="0.3">
      <c r="A8" s="331"/>
      <c r="B8" s="331"/>
      <c r="C8" s="333"/>
      <c r="D8" s="333"/>
      <c r="E8" s="333"/>
      <c r="F8" s="8"/>
      <c r="G8" s="8"/>
      <c r="H8" s="8"/>
      <c r="I8" s="8"/>
      <c r="J8" s="346"/>
      <c r="K8" s="346"/>
      <c r="L8" s="346"/>
      <c r="M8" s="347"/>
      <c r="N8" s="347"/>
      <c r="O8" s="346"/>
      <c r="P8" s="346"/>
      <c r="Q8" s="346"/>
      <c r="R8" s="346"/>
      <c r="S8" s="346"/>
      <c r="T8" s="346"/>
      <c r="U8" s="346"/>
      <c r="V8" s="346"/>
      <c r="W8" s="346"/>
      <c r="X8" s="346"/>
      <c r="Y8" s="346"/>
      <c r="Z8" s="346"/>
      <c r="AA8" s="346"/>
      <c r="AB8" s="346"/>
      <c r="AC8" s="346"/>
      <c r="AD8" s="346"/>
      <c r="AE8" s="346"/>
      <c r="AF8" s="346"/>
      <c r="AG8" s="346"/>
      <c r="AH8" s="346"/>
      <c r="AI8" s="346"/>
      <c r="AJ8" s="346"/>
      <c r="AK8" s="346"/>
      <c r="AL8" s="346"/>
      <c r="AM8" s="346"/>
      <c r="AN8" s="346"/>
      <c r="AO8" s="346"/>
      <c r="AP8" s="346"/>
    </row>
    <row r="9" spans="1:42" ht="10.199999999999999" x14ac:dyDescent="0.3">
      <c r="A9" s="331" t="s">
        <v>66</v>
      </c>
      <c r="B9" s="26">
        <v>48288</v>
      </c>
      <c r="C9" s="26">
        <v>47963</v>
      </c>
      <c r="D9" s="26">
        <v>46328</v>
      </c>
      <c r="E9" s="33">
        <v>23.9005782766808</v>
      </c>
      <c r="F9" s="337">
        <v>23.617698173233116</v>
      </c>
      <c r="G9" s="337">
        <v>22.812599732492625</v>
      </c>
      <c r="H9" s="337">
        <f>F9*100/E9-100</f>
        <v>-1.1835701219149257</v>
      </c>
      <c r="I9" s="337">
        <v>-3.4088776765423323</v>
      </c>
      <c r="J9" s="550">
        <f>G9*100/E9-100</f>
        <v>-4.5521013407850717</v>
      </c>
      <c r="K9" s="549"/>
      <c r="L9" s="346"/>
      <c r="M9" s="347"/>
      <c r="N9" s="347"/>
      <c r="O9" s="346"/>
      <c r="P9" s="346"/>
      <c r="Q9" s="346"/>
      <c r="R9" s="346"/>
      <c r="S9" s="346"/>
      <c r="T9" s="346"/>
      <c r="U9" s="346"/>
      <c r="V9" s="346"/>
      <c r="W9" s="346"/>
      <c r="X9" s="346"/>
      <c r="Y9" s="346"/>
      <c r="Z9" s="346"/>
      <c r="AA9" s="346"/>
      <c r="AB9" s="346"/>
      <c r="AC9" s="346"/>
      <c r="AD9" s="346"/>
      <c r="AE9" s="346"/>
      <c r="AF9" s="346"/>
      <c r="AG9" s="346"/>
      <c r="AH9" s="346"/>
      <c r="AI9" s="346"/>
      <c r="AJ9" s="346"/>
      <c r="AK9" s="346"/>
      <c r="AL9" s="346"/>
      <c r="AM9" s="346"/>
      <c r="AN9" s="346"/>
      <c r="AO9" s="346"/>
      <c r="AP9" s="346"/>
    </row>
    <row r="10" spans="1:42" ht="10.199999999999999" x14ac:dyDescent="0.3">
      <c r="A10" s="331"/>
      <c r="B10" s="22"/>
      <c r="C10" s="26"/>
      <c r="D10" s="26"/>
      <c r="E10" s="33"/>
      <c r="F10" s="337"/>
      <c r="G10" s="337"/>
      <c r="H10" s="337"/>
      <c r="I10" s="337"/>
      <c r="J10" s="549"/>
      <c r="K10" s="549"/>
      <c r="L10" s="346"/>
      <c r="M10" s="347"/>
      <c r="N10" s="347"/>
      <c r="O10" s="346"/>
      <c r="P10" s="346"/>
      <c r="Q10" s="346"/>
      <c r="R10" s="346"/>
      <c r="S10" s="346"/>
      <c r="T10" s="346"/>
      <c r="U10" s="346"/>
      <c r="V10" s="346"/>
      <c r="W10" s="346"/>
      <c r="X10" s="346"/>
      <c r="Y10" s="346"/>
      <c r="Z10" s="346"/>
      <c r="AA10" s="346"/>
      <c r="AB10" s="346"/>
      <c r="AC10" s="346"/>
      <c r="AD10" s="346"/>
      <c r="AE10" s="346"/>
      <c r="AF10" s="346"/>
      <c r="AG10" s="346"/>
      <c r="AH10" s="346"/>
      <c r="AI10" s="346"/>
      <c r="AJ10" s="346"/>
      <c r="AK10" s="346"/>
      <c r="AL10" s="346"/>
      <c r="AM10" s="346"/>
      <c r="AN10" s="346"/>
      <c r="AO10" s="346"/>
      <c r="AP10" s="346"/>
    </row>
    <row r="11" spans="1:42" ht="10.199999999999999" x14ac:dyDescent="0.3">
      <c r="A11" s="331" t="s">
        <v>67</v>
      </c>
      <c r="B11" s="26">
        <v>9096</v>
      </c>
      <c r="C11" s="26">
        <v>9066</v>
      </c>
      <c r="D11" s="26">
        <v>8603</v>
      </c>
      <c r="E11" s="33">
        <v>34.410327098039907</v>
      </c>
      <c r="F11" s="337">
        <v>34.017743108480275</v>
      </c>
      <c r="G11" s="337">
        <v>32.280459294314561</v>
      </c>
      <c r="H11" s="337">
        <f t="shared" ref="H11:H21" si="0">F11*100/E11-100</f>
        <v>-1.1408900253726273</v>
      </c>
      <c r="I11" s="337">
        <v>-5.1069931612618502</v>
      </c>
      <c r="J11" s="550">
        <f t="shared" ref="J11:J21" si="1">G11*100/E11-100</f>
        <v>-6.1896180110611851</v>
      </c>
      <c r="K11" s="549"/>
      <c r="L11" s="351"/>
      <c r="M11" s="347"/>
      <c r="N11" s="347"/>
      <c r="O11" s="346"/>
      <c r="P11" s="346"/>
      <c r="Q11" s="346"/>
      <c r="R11" s="346"/>
      <c r="S11" s="346"/>
      <c r="T11" s="346"/>
      <c r="U11" s="346"/>
      <c r="V11" s="346"/>
      <c r="W11" s="346"/>
      <c r="X11" s="346"/>
      <c r="Y11" s="346"/>
      <c r="Z11" s="346"/>
      <c r="AA11" s="346"/>
      <c r="AB11" s="346"/>
      <c r="AC11" s="346"/>
      <c r="AD11" s="346"/>
      <c r="AE11" s="346"/>
      <c r="AF11" s="346"/>
      <c r="AG11" s="346"/>
      <c r="AH11" s="346"/>
      <c r="AI11" s="346"/>
      <c r="AJ11" s="346"/>
      <c r="AK11" s="346"/>
      <c r="AL11" s="346"/>
      <c r="AM11" s="346"/>
      <c r="AN11" s="346"/>
      <c r="AO11" s="346"/>
      <c r="AP11" s="346"/>
    </row>
    <row r="12" spans="1:42" ht="10.199999999999999" x14ac:dyDescent="0.3">
      <c r="A12" s="348"/>
      <c r="B12" s="338"/>
      <c r="C12" s="338"/>
      <c r="D12" s="339"/>
      <c r="E12" s="340"/>
      <c r="F12" s="341"/>
      <c r="G12" s="341"/>
      <c r="H12" s="342"/>
      <c r="I12" s="342"/>
      <c r="J12" s="346"/>
      <c r="K12" s="346"/>
      <c r="L12" s="346"/>
      <c r="M12" s="347"/>
      <c r="N12" s="347"/>
      <c r="O12" s="346"/>
      <c r="P12" s="346"/>
      <c r="Q12" s="346"/>
      <c r="R12" s="346"/>
      <c r="S12" s="346"/>
      <c r="T12" s="346"/>
      <c r="U12" s="346"/>
      <c r="V12" s="346"/>
      <c r="W12" s="346"/>
      <c r="X12" s="346"/>
      <c r="Y12" s="346"/>
      <c r="Z12" s="346"/>
      <c r="AA12" s="346"/>
      <c r="AB12" s="346"/>
      <c r="AC12" s="346"/>
      <c r="AD12" s="346"/>
      <c r="AE12" s="346"/>
      <c r="AF12" s="346"/>
      <c r="AG12" s="346"/>
      <c r="AH12" s="346"/>
      <c r="AI12" s="346"/>
      <c r="AJ12" s="346"/>
      <c r="AK12" s="346"/>
      <c r="AL12" s="346"/>
      <c r="AM12" s="346"/>
      <c r="AN12" s="346"/>
      <c r="AO12" s="346"/>
      <c r="AP12" s="346"/>
    </row>
    <row r="13" spans="1:42" ht="10.199999999999999" x14ac:dyDescent="0.3">
      <c r="A13" s="349" t="s">
        <v>77</v>
      </c>
      <c r="B13" s="10">
        <v>194</v>
      </c>
      <c r="C13" s="10">
        <v>237</v>
      </c>
      <c r="D13" s="10">
        <v>214</v>
      </c>
      <c r="E13" s="334">
        <v>23.601344100601747</v>
      </c>
      <c r="F13" s="11">
        <v>28.553597632822424</v>
      </c>
      <c r="G13" s="11">
        <v>25.782573389974672</v>
      </c>
      <c r="H13" s="554">
        <f t="shared" si="0"/>
        <v>20.982930086996248</v>
      </c>
      <c r="I13" s="554">
        <v>-9.7046413502109843</v>
      </c>
      <c r="J13" s="555">
        <f t="shared" si="1"/>
        <v>9.2419706270767534</v>
      </c>
      <c r="K13" s="350"/>
      <c r="L13" s="13"/>
      <c r="M13" s="347"/>
      <c r="N13" s="347"/>
      <c r="O13" s="346"/>
      <c r="P13" s="346"/>
      <c r="Q13" s="346"/>
      <c r="R13" s="346"/>
      <c r="S13" s="346"/>
      <c r="T13" s="346"/>
      <c r="U13" s="346"/>
      <c r="V13" s="346"/>
      <c r="W13" s="346"/>
      <c r="X13" s="346"/>
      <c r="Y13" s="346"/>
      <c r="Z13" s="346"/>
      <c r="AA13" s="346"/>
      <c r="AB13" s="346"/>
      <c r="AC13" s="346"/>
      <c r="AD13" s="346"/>
      <c r="AE13" s="346"/>
      <c r="AF13" s="346"/>
      <c r="AG13" s="346"/>
      <c r="AH13" s="346"/>
      <c r="AI13" s="346"/>
      <c r="AJ13" s="346"/>
      <c r="AK13" s="346"/>
      <c r="AL13" s="346"/>
      <c r="AM13" s="346"/>
      <c r="AN13" s="346"/>
      <c r="AO13" s="346"/>
      <c r="AP13" s="346"/>
    </row>
    <row r="14" spans="1:42" ht="10.199999999999999" x14ac:dyDescent="0.3">
      <c r="A14" s="346" t="s">
        <v>78</v>
      </c>
      <c r="B14" s="12">
        <v>491</v>
      </c>
      <c r="C14" s="12">
        <v>367</v>
      </c>
      <c r="D14" s="12">
        <v>513</v>
      </c>
      <c r="E14" s="335">
        <v>67.42873805491665</v>
      </c>
      <c r="F14" s="13">
        <v>50.016422285791386</v>
      </c>
      <c r="G14" s="13">
        <v>69.913963576596672</v>
      </c>
      <c r="H14" s="13">
        <f t="shared" si="0"/>
        <v>-25.823285844299775</v>
      </c>
      <c r="I14" s="13">
        <v>39.78201634877383</v>
      </c>
      <c r="J14" s="350">
        <f t="shared" si="1"/>
        <v>3.6857067081041208</v>
      </c>
      <c r="K14" s="350"/>
      <c r="L14" s="6"/>
      <c r="M14" s="347"/>
      <c r="N14" s="347"/>
      <c r="O14" s="346"/>
      <c r="P14" s="346"/>
      <c r="Q14" s="346"/>
      <c r="R14" s="346"/>
      <c r="S14" s="346"/>
      <c r="T14" s="346"/>
      <c r="U14" s="346"/>
      <c r="V14" s="346"/>
      <c r="W14" s="346"/>
      <c r="X14" s="346"/>
      <c r="Y14" s="346"/>
      <c r="Z14" s="346"/>
      <c r="AA14" s="346"/>
      <c r="AB14" s="346"/>
      <c r="AC14" s="346"/>
      <c r="AD14" s="346"/>
      <c r="AE14" s="346"/>
      <c r="AF14" s="346"/>
      <c r="AG14" s="346"/>
      <c r="AH14" s="346"/>
      <c r="AI14" s="346"/>
      <c r="AJ14" s="346"/>
      <c r="AK14" s="346"/>
      <c r="AL14" s="346"/>
      <c r="AM14" s="346"/>
      <c r="AN14" s="346"/>
      <c r="AO14" s="346"/>
      <c r="AP14" s="346"/>
    </row>
    <row r="15" spans="1:42" ht="10.199999999999999" x14ac:dyDescent="0.3">
      <c r="A15" s="346" t="s">
        <v>79</v>
      </c>
      <c r="B15" s="12">
        <v>1672</v>
      </c>
      <c r="C15" s="12">
        <v>1531</v>
      </c>
      <c r="D15" s="12">
        <v>1405</v>
      </c>
      <c r="E15" s="335">
        <v>42.838009595423763</v>
      </c>
      <c r="F15" s="13">
        <v>38.841966474131276</v>
      </c>
      <c r="G15" s="13">
        <v>35.645305614731839</v>
      </c>
      <c r="H15" s="13">
        <f t="shared" si="0"/>
        <v>-9.328265152915435</v>
      </c>
      <c r="I15" s="13">
        <v>-8.2299150881776519</v>
      </c>
      <c r="J15" s="350">
        <f t="shared" si="1"/>
        <v>-16.7904719398081</v>
      </c>
      <c r="K15" s="350"/>
      <c r="L15" s="6"/>
      <c r="M15" s="347"/>
      <c r="N15" s="347"/>
      <c r="O15" s="346"/>
      <c r="P15" s="346"/>
      <c r="Q15" s="346"/>
      <c r="R15" s="346"/>
      <c r="S15" s="346"/>
      <c r="T15" s="346"/>
      <c r="U15" s="346"/>
      <c r="V15" s="346"/>
      <c r="W15" s="346"/>
      <c r="X15" s="346"/>
      <c r="Y15" s="346"/>
      <c r="Z15" s="346"/>
      <c r="AA15" s="346"/>
      <c r="AB15" s="346"/>
      <c r="AC15" s="346"/>
      <c r="AD15" s="346"/>
      <c r="AE15" s="346"/>
      <c r="AF15" s="346"/>
      <c r="AG15" s="346"/>
      <c r="AH15" s="346"/>
      <c r="AI15" s="346"/>
      <c r="AJ15" s="346"/>
      <c r="AK15" s="346"/>
      <c r="AL15" s="346"/>
      <c r="AM15" s="346"/>
      <c r="AN15" s="346"/>
      <c r="AO15" s="346"/>
      <c r="AP15" s="346"/>
    </row>
    <row r="16" spans="1:42" ht="11.4" x14ac:dyDescent="0.3">
      <c r="A16" s="346" t="s">
        <v>80</v>
      </c>
      <c r="B16" s="12">
        <v>1745</v>
      </c>
      <c r="C16" s="12">
        <v>1606</v>
      </c>
      <c r="D16" s="12">
        <v>1552</v>
      </c>
      <c r="E16" s="335">
        <v>31.034506829451509</v>
      </c>
      <c r="F16" s="13">
        <v>28.488992445804833</v>
      </c>
      <c r="G16" s="13">
        <v>27.531081118237303</v>
      </c>
      <c r="H16" s="13">
        <f t="shared" si="0"/>
        <v>-8.2022066522126948</v>
      </c>
      <c r="I16" s="13">
        <v>-3.3623910336238905</v>
      </c>
      <c r="J16" s="350">
        <f t="shared" si="1"/>
        <v>-11.288807424803295</v>
      </c>
      <c r="K16" s="350"/>
      <c r="L16" s="13"/>
      <c r="M16" s="347"/>
      <c r="N16" s="347"/>
      <c r="O16" s="346"/>
      <c r="P16" s="346"/>
      <c r="Q16" s="346"/>
      <c r="R16" s="346"/>
      <c r="S16" s="346"/>
      <c r="T16" s="346"/>
      <c r="U16" s="346"/>
      <c r="V16" s="346"/>
      <c r="W16" s="346"/>
      <c r="X16" s="346"/>
      <c r="Y16" s="346"/>
      <c r="Z16" s="346"/>
      <c r="AA16" s="346"/>
      <c r="AB16" s="346"/>
      <c r="AC16" s="346"/>
      <c r="AD16" s="346"/>
      <c r="AE16" s="346"/>
      <c r="AF16" s="346"/>
      <c r="AG16" s="346"/>
      <c r="AH16" s="346"/>
      <c r="AI16" s="346"/>
      <c r="AJ16" s="346"/>
      <c r="AK16" s="346"/>
      <c r="AL16" s="346"/>
      <c r="AM16" s="346"/>
      <c r="AN16" s="346"/>
      <c r="AO16" s="346"/>
      <c r="AP16" s="346"/>
    </row>
    <row r="17" spans="1:42" ht="10.199999999999999" x14ac:dyDescent="0.3">
      <c r="A17" s="346" t="s">
        <v>81</v>
      </c>
      <c r="B17" s="12">
        <v>889</v>
      </c>
      <c r="C17" s="12">
        <v>1072</v>
      </c>
      <c r="D17" s="12">
        <v>1159</v>
      </c>
      <c r="E17" s="335">
        <v>24.647622519858967</v>
      </c>
      <c r="F17" s="13">
        <v>29.300433028694474</v>
      </c>
      <c r="G17" s="13">
        <v>31.678359962926205</v>
      </c>
      <c r="H17" s="13">
        <f t="shared" si="0"/>
        <v>18.877319729668315</v>
      </c>
      <c r="I17" s="13">
        <v>8.1156716417910335</v>
      </c>
      <c r="J17" s="350">
        <f t="shared" si="1"/>
        <v>28.525012655490258</v>
      </c>
      <c r="K17" s="350"/>
      <c r="L17" s="6"/>
      <c r="M17" s="347"/>
      <c r="N17" s="347"/>
      <c r="O17" s="346"/>
      <c r="P17" s="346"/>
      <c r="Q17" s="346"/>
      <c r="R17" s="346"/>
      <c r="S17" s="346"/>
      <c r="T17" s="346"/>
      <c r="U17" s="346"/>
      <c r="V17" s="346"/>
      <c r="W17" s="346"/>
      <c r="X17" s="346"/>
      <c r="Y17" s="346"/>
      <c r="Z17" s="346"/>
      <c r="AA17" s="346"/>
      <c r="AB17" s="346"/>
      <c r="AC17" s="346"/>
      <c r="AD17" s="346"/>
      <c r="AE17" s="346"/>
      <c r="AF17" s="346"/>
      <c r="AG17" s="346"/>
      <c r="AH17" s="346"/>
      <c r="AI17" s="346"/>
      <c r="AJ17" s="346"/>
      <c r="AK17" s="346"/>
      <c r="AL17" s="346"/>
      <c r="AM17" s="346"/>
      <c r="AN17" s="346"/>
      <c r="AO17" s="346"/>
      <c r="AP17" s="346"/>
    </row>
    <row r="18" spans="1:42" ht="10.199999999999999" x14ac:dyDescent="0.3">
      <c r="A18" s="346" t="s">
        <v>82</v>
      </c>
      <c r="B18" s="12">
        <v>2964</v>
      </c>
      <c r="C18" s="12">
        <v>3018</v>
      </c>
      <c r="D18" s="12">
        <v>2662</v>
      </c>
      <c r="E18" s="335">
        <v>36.819878825662848</v>
      </c>
      <c r="F18" s="13">
        <v>37.166888071140725</v>
      </c>
      <c r="G18" s="13">
        <v>32.782722347705963</v>
      </c>
      <c r="H18" s="13">
        <f t="shared" si="0"/>
        <v>0.94245080794784997</v>
      </c>
      <c r="I18" s="13">
        <v>-11.795891318754158</v>
      </c>
      <c r="J18" s="350">
        <f t="shared" si="1"/>
        <v>-10.964610983844551</v>
      </c>
      <c r="K18" s="351"/>
      <c r="L18" s="6"/>
      <c r="M18" s="347"/>
      <c r="N18" s="347"/>
      <c r="O18" s="346"/>
      <c r="P18" s="346"/>
      <c r="Q18" s="346"/>
      <c r="R18" s="346"/>
      <c r="S18" s="346"/>
      <c r="T18" s="346"/>
      <c r="U18" s="346"/>
      <c r="V18" s="346"/>
      <c r="W18" s="346"/>
      <c r="X18" s="346"/>
      <c r="Y18" s="346"/>
      <c r="Z18" s="346"/>
      <c r="AA18" s="346"/>
      <c r="AB18" s="346"/>
      <c r="AC18" s="346"/>
      <c r="AD18" s="346"/>
      <c r="AE18" s="346"/>
      <c r="AF18" s="346"/>
      <c r="AG18" s="346"/>
      <c r="AH18" s="346"/>
      <c r="AI18" s="346"/>
      <c r="AJ18" s="346"/>
      <c r="AK18" s="346"/>
      <c r="AL18" s="346"/>
      <c r="AM18" s="346"/>
      <c r="AN18" s="346"/>
      <c r="AO18" s="346"/>
      <c r="AP18" s="346"/>
    </row>
    <row r="19" spans="1:42" ht="10.199999999999999" x14ac:dyDescent="0.3">
      <c r="A19" s="346" t="s">
        <v>83</v>
      </c>
      <c r="B19" s="12">
        <v>475</v>
      </c>
      <c r="C19" s="12">
        <v>551</v>
      </c>
      <c r="D19" s="12">
        <v>473</v>
      </c>
      <c r="E19" s="335">
        <v>30.07346631257359</v>
      </c>
      <c r="F19" s="13">
        <v>34.847039835668696</v>
      </c>
      <c r="G19" s="13">
        <v>29.91406504949418</v>
      </c>
      <c r="H19" s="13">
        <f t="shared" si="0"/>
        <v>15.873040618198701</v>
      </c>
      <c r="I19" s="13">
        <v>-14.156079854809434</v>
      </c>
      <c r="J19" s="350">
        <f t="shared" si="1"/>
        <v>-0.53003954190928937</v>
      </c>
      <c r="K19" s="350"/>
      <c r="L19" s="6"/>
      <c r="M19" s="347"/>
      <c r="N19" s="347"/>
      <c r="O19" s="346"/>
      <c r="P19" s="346"/>
      <c r="Q19" s="346"/>
      <c r="R19" s="346"/>
      <c r="S19" s="346"/>
      <c r="T19" s="346"/>
      <c r="U19" s="346"/>
      <c r="V19" s="346"/>
      <c r="W19" s="346"/>
      <c r="X19" s="346"/>
      <c r="Y19" s="346"/>
      <c r="Z19" s="346"/>
      <c r="AA19" s="346"/>
      <c r="AB19" s="346"/>
      <c r="AC19" s="346"/>
      <c r="AD19" s="346"/>
      <c r="AE19" s="346"/>
      <c r="AF19" s="346"/>
      <c r="AG19" s="346"/>
      <c r="AH19" s="346"/>
      <c r="AI19" s="346"/>
      <c r="AJ19" s="346"/>
      <c r="AK19" s="346"/>
      <c r="AL19" s="346"/>
      <c r="AM19" s="346"/>
      <c r="AN19" s="346"/>
      <c r="AO19" s="346"/>
      <c r="AP19" s="346"/>
    </row>
    <row r="20" spans="1:42" ht="10.199999999999999" x14ac:dyDescent="0.3">
      <c r="A20" s="346" t="s">
        <v>84</v>
      </c>
      <c r="B20" s="12">
        <v>232</v>
      </c>
      <c r="C20" s="12">
        <v>199</v>
      </c>
      <c r="D20" s="12">
        <v>177</v>
      </c>
      <c r="E20" s="335">
        <v>37.370070546746682</v>
      </c>
      <c r="F20" s="13">
        <v>31.254564501411167</v>
      </c>
      <c r="G20" s="13">
        <v>27.799286013817973</v>
      </c>
      <c r="H20" s="13">
        <f t="shared" si="0"/>
        <v>-16.364716351513309</v>
      </c>
      <c r="I20" s="13">
        <v>-11.05527638190955</v>
      </c>
      <c r="J20" s="350">
        <f t="shared" si="1"/>
        <v>-25.610828111647521</v>
      </c>
      <c r="K20" s="350"/>
      <c r="L20" s="6"/>
      <c r="M20" s="347"/>
      <c r="N20" s="347"/>
      <c r="O20" s="346"/>
      <c r="P20" s="346"/>
      <c r="Q20" s="346"/>
      <c r="R20" s="346"/>
      <c r="S20" s="346"/>
      <c r="T20" s="346"/>
      <c r="U20" s="346"/>
      <c r="V20" s="346"/>
      <c r="W20" s="346"/>
      <c r="X20" s="346"/>
      <c r="Y20" s="346"/>
      <c r="Z20" s="346"/>
      <c r="AA20" s="346"/>
      <c r="AB20" s="346"/>
      <c r="AC20" s="346"/>
      <c r="AD20" s="346"/>
      <c r="AE20" s="346"/>
      <c r="AF20" s="346"/>
      <c r="AG20" s="346"/>
      <c r="AH20" s="346"/>
      <c r="AI20" s="346"/>
      <c r="AJ20" s="346"/>
      <c r="AK20" s="346"/>
      <c r="AL20" s="346"/>
      <c r="AM20" s="346"/>
      <c r="AN20" s="346"/>
      <c r="AO20" s="346"/>
      <c r="AP20" s="346"/>
    </row>
    <row r="21" spans="1:42" ht="10.199999999999999" x14ac:dyDescent="0.3">
      <c r="A21" s="352" t="s">
        <v>85</v>
      </c>
      <c r="B21" s="15">
        <v>434</v>
      </c>
      <c r="C21" s="15">
        <v>485</v>
      </c>
      <c r="D21" s="15">
        <v>448</v>
      </c>
      <c r="E21" s="336">
        <v>28.918080652349268</v>
      </c>
      <c r="F21" s="16">
        <v>32.08817964087703</v>
      </c>
      <c r="G21" s="16">
        <v>29.640215420851362</v>
      </c>
      <c r="H21" s="556">
        <f t="shared" si="0"/>
        <v>10.962342302860364</v>
      </c>
      <c r="I21" s="556">
        <v>-7.6288659793814384</v>
      </c>
      <c r="J21" s="557">
        <f t="shared" si="1"/>
        <v>2.4971739209926795</v>
      </c>
      <c r="K21" s="350"/>
      <c r="L21" s="6"/>
      <c r="M21" s="347"/>
      <c r="N21" s="347"/>
      <c r="O21" s="346"/>
      <c r="P21" s="346"/>
      <c r="Q21" s="346"/>
      <c r="R21" s="346"/>
      <c r="S21" s="346"/>
      <c r="T21" s="346"/>
      <c r="U21" s="346"/>
      <c r="V21" s="346"/>
      <c r="W21" s="346"/>
      <c r="X21" s="346"/>
      <c r="Y21" s="346"/>
      <c r="Z21" s="346"/>
      <c r="AA21" s="346"/>
      <c r="AB21" s="346"/>
      <c r="AC21" s="346"/>
      <c r="AD21" s="346"/>
      <c r="AE21" s="346"/>
      <c r="AF21" s="346"/>
      <c r="AG21" s="346"/>
      <c r="AH21" s="346"/>
      <c r="AI21" s="346"/>
      <c r="AJ21" s="346"/>
      <c r="AK21" s="346"/>
      <c r="AL21" s="346"/>
      <c r="AM21" s="346"/>
      <c r="AN21" s="346"/>
      <c r="AO21" s="346"/>
      <c r="AP21" s="346"/>
    </row>
    <row r="22" spans="1:42" ht="10.199999999999999" x14ac:dyDescent="0.3">
      <c r="A22" s="346"/>
      <c r="B22" s="346"/>
      <c r="C22" s="6"/>
      <c r="D22" s="6"/>
      <c r="E22" s="6"/>
      <c r="F22" s="6"/>
      <c r="G22" s="6"/>
      <c r="H22" s="6"/>
      <c r="I22" s="9"/>
      <c r="J22" s="346"/>
      <c r="K22" s="346"/>
      <c r="L22" s="6"/>
      <c r="M22" s="346"/>
      <c r="N22" s="346"/>
      <c r="O22" s="346"/>
      <c r="P22" s="346"/>
      <c r="Q22" s="346"/>
      <c r="R22" s="346"/>
      <c r="S22" s="346"/>
      <c r="T22" s="346"/>
      <c r="U22" s="346"/>
      <c r="V22" s="346"/>
      <c r="W22" s="346"/>
      <c r="X22" s="346"/>
      <c r="Y22" s="346"/>
      <c r="Z22" s="346"/>
      <c r="AA22" s="346"/>
      <c r="AB22" s="346"/>
      <c r="AC22" s="346"/>
      <c r="AD22" s="346"/>
      <c r="AE22" s="346"/>
      <c r="AF22" s="346"/>
      <c r="AG22" s="346"/>
      <c r="AH22" s="346"/>
      <c r="AI22" s="346"/>
      <c r="AJ22" s="346"/>
      <c r="AK22" s="346"/>
      <c r="AL22" s="346"/>
      <c r="AM22" s="346"/>
      <c r="AN22" s="346"/>
      <c r="AO22" s="346"/>
      <c r="AP22" s="346"/>
    </row>
    <row r="23" spans="1:42" ht="21.75" customHeight="1" x14ac:dyDescent="0.3">
      <c r="A23" s="662" t="s">
        <v>86</v>
      </c>
      <c r="B23" s="662"/>
      <c r="C23" s="662"/>
      <c r="D23" s="662"/>
      <c r="E23" s="662"/>
      <c r="F23" s="662"/>
      <c r="G23" s="662"/>
      <c r="H23" s="662"/>
      <c r="I23" s="662"/>
      <c r="J23" s="346"/>
      <c r="K23" s="346"/>
      <c r="L23" s="6"/>
      <c r="M23" s="346"/>
      <c r="N23" s="346"/>
      <c r="O23" s="346"/>
      <c r="P23" s="346"/>
      <c r="Q23" s="346"/>
      <c r="R23" s="346"/>
      <c r="S23" s="346"/>
      <c r="T23" s="346"/>
      <c r="U23" s="346"/>
      <c r="V23" s="346"/>
      <c r="W23" s="346"/>
      <c r="X23" s="346"/>
      <c r="Y23" s="346"/>
      <c r="Z23" s="346"/>
      <c r="AA23" s="346"/>
      <c r="AB23" s="346"/>
      <c r="AC23" s="346"/>
      <c r="AD23" s="346"/>
      <c r="AE23" s="346"/>
      <c r="AF23" s="346"/>
      <c r="AG23" s="346"/>
      <c r="AH23" s="346"/>
      <c r="AI23" s="346"/>
      <c r="AJ23" s="346"/>
      <c r="AK23" s="346"/>
      <c r="AL23" s="346"/>
      <c r="AM23" s="346"/>
      <c r="AN23" s="346"/>
      <c r="AO23" s="346"/>
      <c r="AP23" s="346"/>
    </row>
    <row r="24" spans="1:42" ht="11.25" customHeight="1" x14ac:dyDescent="0.3">
      <c r="A24" s="656" t="s">
        <v>87</v>
      </c>
      <c r="B24" s="656"/>
      <c r="C24" s="656"/>
      <c r="D24" s="656"/>
      <c r="E24" s="656"/>
      <c r="F24" s="656"/>
      <c r="G24" s="656"/>
      <c r="H24" s="656"/>
      <c r="I24" s="656"/>
      <c r="J24" s="346"/>
      <c r="K24" s="346"/>
      <c r="L24" s="6"/>
      <c r="M24" s="346"/>
      <c r="N24" s="346"/>
      <c r="O24" s="346"/>
      <c r="P24" s="346"/>
      <c r="Q24" s="346"/>
      <c r="R24" s="346"/>
      <c r="S24" s="346"/>
      <c r="T24" s="346"/>
      <c r="U24" s="346"/>
      <c r="V24" s="346"/>
      <c r="W24" s="346"/>
      <c r="X24" s="346"/>
      <c r="Y24" s="346"/>
      <c r="Z24" s="346"/>
      <c r="AA24" s="346"/>
      <c r="AB24" s="346"/>
      <c r="AC24" s="346"/>
      <c r="AD24" s="346"/>
      <c r="AE24" s="346"/>
      <c r="AF24" s="346"/>
      <c r="AG24" s="346"/>
      <c r="AH24" s="346"/>
      <c r="AI24" s="346"/>
      <c r="AJ24" s="346"/>
      <c r="AK24" s="346"/>
      <c r="AL24" s="346"/>
      <c r="AM24" s="346"/>
      <c r="AN24" s="346"/>
      <c r="AO24" s="346"/>
      <c r="AP24" s="346"/>
    </row>
    <row r="25" spans="1:42" ht="10.199999999999999" x14ac:dyDescent="0.3">
      <c r="A25" s="656"/>
      <c r="B25" s="656"/>
      <c r="C25" s="656"/>
      <c r="D25" s="656"/>
      <c r="E25" s="656"/>
      <c r="F25" s="656"/>
      <c r="G25" s="656"/>
      <c r="H25" s="656"/>
      <c r="I25" s="656"/>
      <c r="J25" s="346"/>
      <c r="K25" s="346"/>
      <c r="L25" s="6"/>
      <c r="M25" s="346"/>
      <c r="N25" s="346"/>
      <c r="O25" s="346"/>
      <c r="P25" s="346"/>
      <c r="Q25" s="346"/>
      <c r="R25" s="346"/>
      <c r="S25" s="346"/>
      <c r="T25" s="346"/>
      <c r="U25" s="346"/>
      <c r="V25" s="346"/>
      <c r="W25" s="346"/>
      <c r="X25" s="346"/>
      <c r="Y25" s="346"/>
      <c r="Z25" s="346"/>
      <c r="AA25" s="346"/>
      <c r="AB25" s="346"/>
      <c r="AC25" s="346"/>
      <c r="AD25" s="346"/>
      <c r="AE25" s="346"/>
      <c r="AF25" s="346"/>
      <c r="AG25" s="346"/>
      <c r="AH25" s="346"/>
      <c r="AI25" s="346"/>
      <c r="AJ25" s="346"/>
      <c r="AK25" s="346"/>
      <c r="AL25" s="346"/>
      <c r="AM25" s="346"/>
      <c r="AN25" s="346"/>
      <c r="AO25" s="346"/>
      <c r="AP25" s="346"/>
    </row>
    <row r="26" spans="1:42" ht="10.199999999999999" x14ac:dyDescent="0.3">
      <c r="A26" s="656"/>
      <c r="B26" s="656"/>
      <c r="C26" s="656"/>
      <c r="D26" s="656"/>
      <c r="E26" s="656"/>
      <c r="F26" s="656"/>
      <c r="G26" s="656"/>
      <c r="H26" s="656"/>
      <c r="I26" s="656"/>
      <c r="J26" s="346"/>
      <c r="K26" s="346"/>
      <c r="L26" s="6"/>
      <c r="M26" s="346"/>
      <c r="N26" s="346"/>
      <c r="O26" s="346"/>
      <c r="P26" s="346"/>
      <c r="Q26" s="346"/>
      <c r="R26" s="346"/>
      <c r="S26" s="346"/>
      <c r="T26" s="346"/>
      <c r="U26" s="346"/>
      <c r="V26" s="346"/>
      <c r="W26" s="346"/>
      <c r="X26" s="346"/>
      <c r="Y26" s="346"/>
      <c r="Z26" s="346"/>
      <c r="AA26" s="346"/>
      <c r="AB26" s="346"/>
      <c r="AC26" s="346"/>
      <c r="AD26" s="346"/>
      <c r="AE26" s="346"/>
      <c r="AF26" s="346"/>
      <c r="AG26" s="346"/>
      <c r="AH26" s="346"/>
      <c r="AI26" s="346"/>
      <c r="AJ26" s="346"/>
      <c r="AK26" s="346"/>
      <c r="AL26" s="346"/>
      <c r="AM26" s="346"/>
      <c r="AN26" s="346"/>
      <c r="AO26" s="346"/>
      <c r="AP26" s="346"/>
    </row>
    <row r="27" spans="1:42" ht="10.199999999999999" x14ac:dyDescent="0.3">
      <c r="A27" s="656"/>
      <c r="B27" s="656"/>
      <c r="C27" s="656"/>
      <c r="D27" s="656"/>
      <c r="E27" s="656"/>
      <c r="F27" s="656"/>
      <c r="G27" s="656"/>
      <c r="H27" s="656"/>
      <c r="I27" s="656"/>
      <c r="J27" s="346"/>
      <c r="K27" s="346"/>
      <c r="L27" s="6"/>
      <c r="M27" s="346"/>
      <c r="N27" s="346"/>
      <c r="O27" s="346"/>
      <c r="P27" s="346"/>
      <c r="Q27" s="346"/>
      <c r="R27" s="346"/>
      <c r="S27" s="346"/>
      <c r="T27" s="346"/>
      <c r="U27" s="346"/>
      <c r="V27" s="346"/>
      <c r="W27" s="346"/>
      <c r="X27" s="346"/>
      <c r="Y27" s="346"/>
      <c r="Z27" s="346"/>
      <c r="AA27" s="346"/>
      <c r="AB27" s="346"/>
      <c r="AC27" s="346"/>
      <c r="AD27" s="346"/>
      <c r="AE27" s="346"/>
      <c r="AF27" s="346"/>
      <c r="AG27" s="346"/>
      <c r="AH27" s="346"/>
      <c r="AI27" s="346"/>
      <c r="AJ27" s="346"/>
      <c r="AK27" s="346"/>
      <c r="AL27" s="346"/>
      <c r="AM27" s="346"/>
      <c r="AN27" s="346"/>
      <c r="AO27" s="346"/>
      <c r="AP27" s="346"/>
    </row>
    <row r="28" spans="1:42" ht="10.199999999999999" x14ac:dyDescent="0.3">
      <c r="A28" s="656"/>
      <c r="B28" s="656"/>
      <c r="C28" s="656"/>
      <c r="D28" s="656"/>
      <c r="E28" s="656"/>
      <c r="F28" s="656"/>
      <c r="G28" s="656"/>
      <c r="H28" s="656"/>
      <c r="I28" s="656"/>
      <c r="J28" s="346"/>
      <c r="K28" s="346"/>
      <c r="L28" s="6"/>
      <c r="M28" s="346"/>
      <c r="N28" s="346"/>
      <c r="O28" s="346"/>
      <c r="P28" s="346"/>
      <c r="Q28" s="346"/>
      <c r="R28" s="346"/>
      <c r="S28" s="346"/>
      <c r="T28" s="346"/>
      <c r="U28" s="346"/>
      <c r="V28" s="346"/>
      <c r="W28" s="346"/>
      <c r="X28" s="346"/>
      <c r="Y28" s="346"/>
      <c r="Z28" s="346"/>
      <c r="AA28" s="346"/>
      <c r="AB28" s="346"/>
      <c r="AC28" s="346"/>
      <c r="AD28" s="346"/>
      <c r="AE28" s="346"/>
      <c r="AF28" s="346"/>
      <c r="AG28" s="346"/>
      <c r="AH28" s="346"/>
      <c r="AI28" s="346"/>
      <c r="AJ28" s="346"/>
      <c r="AK28" s="346"/>
      <c r="AL28" s="346"/>
      <c r="AM28" s="346"/>
      <c r="AN28" s="346"/>
      <c r="AO28" s="346"/>
      <c r="AP28" s="346"/>
    </row>
    <row r="29" spans="1:42" ht="10.199999999999999" x14ac:dyDescent="0.3">
      <c r="A29" s="657" t="s">
        <v>88</v>
      </c>
      <c r="B29" s="657"/>
      <c r="C29" s="657"/>
      <c r="D29" s="657"/>
      <c r="E29" s="657"/>
      <c r="F29" s="657"/>
      <c r="G29" s="657"/>
      <c r="H29" s="657"/>
      <c r="I29" s="657"/>
      <c r="J29" s="346"/>
      <c r="K29" s="346"/>
      <c r="L29" s="6"/>
      <c r="M29" s="346"/>
      <c r="N29" s="346"/>
      <c r="O29" s="346"/>
      <c r="P29" s="346"/>
      <c r="Q29" s="346"/>
      <c r="R29" s="346"/>
      <c r="S29" s="346"/>
      <c r="T29" s="346"/>
      <c r="U29" s="346"/>
      <c r="V29" s="346"/>
      <c r="W29" s="346"/>
      <c r="X29" s="346"/>
      <c r="Y29" s="346"/>
      <c r="Z29" s="346"/>
      <c r="AA29" s="346"/>
      <c r="AB29" s="346"/>
      <c r="AC29" s="346"/>
      <c r="AD29" s="346"/>
      <c r="AE29" s="346"/>
      <c r="AF29" s="346"/>
      <c r="AG29" s="346"/>
      <c r="AH29" s="346"/>
      <c r="AI29" s="346"/>
      <c r="AJ29" s="346"/>
      <c r="AK29" s="346"/>
      <c r="AL29" s="346"/>
      <c r="AM29" s="346"/>
      <c r="AN29" s="346"/>
      <c r="AO29" s="346"/>
      <c r="AP29" s="346"/>
    </row>
    <row r="30" spans="1:42" ht="10.199999999999999" customHeight="1" x14ac:dyDescent="0.3">
      <c r="A30" s="656" t="s">
        <v>89</v>
      </c>
      <c r="B30" s="656"/>
      <c r="C30" s="656"/>
      <c r="D30" s="656"/>
      <c r="E30" s="656"/>
      <c r="F30" s="656"/>
      <c r="G30" s="656"/>
      <c r="H30" s="656"/>
      <c r="I30" s="656"/>
      <c r="J30" s="346"/>
      <c r="K30" s="346"/>
      <c r="L30" s="6"/>
      <c r="M30" s="346"/>
      <c r="N30" s="346"/>
      <c r="O30" s="346"/>
      <c r="P30" s="346"/>
      <c r="Q30" s="346"/>
      <c r="R30" s="346"/>
      <c r="S30" s="346"/>
      <c r="T30" s="346"/>
      <c r="U30" s="346"/>
      <c r="V30" s="346"/>
      <c r="W30" s="346"/>
      <c r="X30" s="346"/>
      <c r="Y30" s="346"/>
      <c r="Z30" s="346"/>
      <c r="AA30" s="346"/>
      <c r="AB30" s="346"/>
      <c r="AC30" s="346"/>
      <c r="AD30" s="346"/>
      <c r="AE30" s="346"/>
      <c r="AF30" s="346"/>
      <c r="AG30" s="346"/>
      <c r="AH30" s="346"/>
      <c r="AI30" s="346"/>
      <c r="AJ30" s="346"/>
      <c r="AK30" s="346"/>
      <c r="AL30" s="346"/>
      <c r="AM30" s="346"/>
      <c r="AN30" s="346"/>
      <c r="AO30" s="346"/>
      <c r="AP30" s="346"/>
    </row>
    <row r="31" spans="1:42" ht="10.199999999999999" x14ac:dyDescent="0.3">
      <c r="A31" s="355"/>
      <c r="B31" s="355"/>
      <c r="C31" s="355"/>
      <c r="D31" s="355"/>
      <c r="E31" s="355"/>
      <c r="F31" s="355"/>
      <c r="G31" s="355"/>
      <c r="H31" s="355"/>
      <c r="I31" s="355"/>
      <c r="J31" s="346"/>
      <c r="K31" s="346"/>
      <c r="L31" s="6"/>
      <c r="M31" s="346"/>
      <c r="N31" s="346"/>
      <c r="O31" s="346"/>
      <c r="P31" s="346"/>
      <c r="Q31" s="346"/>
      <c r="R31" s="346"/>
      <c r="S31" s="346"/>
      <c r="T31" s="346"/>
      <c r="U31" s="346"/>
      <c r="V31" s="346"/>
      <c r="W31" s="346"/>
      <c r="X31" s="346"/>
      <c r="Y31" s="346"/>
      <c r="Z31" s="346"/>
      <c r="AA31" s="346"/>
      <c r="AB31" s="346"/>
      <c r="AC31" s="346"/>
      <c r="AD31" s="346"/>
      <c r="AE31" s="346"/>
      <c r="AF31" s="346"/>
      <c r="AG31" s="346"/>
      <c r="AH31" s="346"/>
      <c r="AI31" s="346"/>
      <c r="AJ31" s="346"/>
      <c r="AK31" s="346"/>
      <c r="AL31" s="346"/>
      <c r="AM31" s="346"/>
      <c r="AN31" s="346"/>
      <c r="AO31" s="346"/>
      <c r="AP31" s="346"/>
    </row>
    <row r="32" spans="1:42" ht="10.199999999999999" x14ac:dyDescent="0.3">
      <c r="A32" s="346"/>
      <c r="B32" s="346"/>
      <c r="C32" s="346"/>
      <c r="D32" s="346"/>
      <c r="E32" s="346"/>
      <c r="F32" s="346"/>
      <c r="G32" s="346"/>
      <c r="H32" s="346"/>
      <c r="I32" s="346"/>
      <c r="J32" s="346"/>
      <c r="K32" s="346"/>
      <c r="L32" s="6"/>
      <c r="M32" s="346"/>
      <c r="N32" s="346"/>
      <c r="O32" s="346"/>
      <c r="P32" s="346"/>
      <c r="Q32" s="346"/>
      <c r="R32" s="346"/>
      <c r="S32" s="346"/>
      <c r="T32" s="346"/>
      <c r="U32" s="346"/>
      <c r="V32" s="346"/>
      <c r="W32" s="346"/>
      <c r="X32" s="346"/>
      <c r="Y32" s="346"/>
      <c r="Z32" s="346"/>
      <c r="AA32" s="346"/>
      <c r="AB32" s="346"/>
      <c r="AC32" s="346"/>
      <c r="AD32" s="346"/>
      <c r="AE32" s="346"/>
      <c r="AF32" s="346"/>
      <c r="AG32" s="346"/>
      <c r="AH32" s="346"/>
      <c r="AI32" s="346"/>
      <c r="AJ32" s="346"/>
      <c r="AK32" s="346"/>
      <c r="AL32" s="346"/>
      <c r="AM32" s="346"/>
      <c r="AN32" s="346"/>
      <c r="AO32" s="346"/>
      <c r="AP32" s="346"/>
    </row>
    <row r="33" spans="1:42" ht="10.199999999999999" x14ac:dyDescent="0.3">
      <c r="A33" s="346"/>
      <c r="B33" s="346"/>
      <c r="C33" s="346"/>
      <c r="D33" s="346"/>
      <c r="E33" s="346"/>
      <c r="F33" s="346"/>
      <c r="G33" s="346"/>
      <c r="H33" s="346"/>
      <c r="I33" s="346"/>
      <c r="J33" s="346"/>
      <c r="K33" s="346"/>
      <c r="L33" s="6"/>
      <c r="M33" s="346"/>
      <c r="N33" s="346"/>
      <c r="O33" s="346"/>
      <c r="P33" s="346"/>
      <c r="Q33" s="346"/>
      <c r="R33" s="346"/>
      <c r="S33" s="346"/>
      <c r="T33" s="346"/>
      <c r="U33" s="346"/>
      <c r="V33" s="346"/>
      <c r="W33" s="346"/>
      <c r="X33" s="346"/>
      <c r="Y33" s="346"/>
      <c r="Z33" s="346"/>
      <c r="AA33" s="346"/>
      <c r="AB33" s="346"/>
      <c r="AC33" s="346"/>
      <c r="AD33" s="346"/>
      <c r="AE33" s="346"/>
      <c r="AF33" s="346"/>
      <c r="AG33" s="346"/>
      <c r="AH33" s="346"/>
      <c r="AI33" s="346"/>
      <c r="AJ33" s="346"/>
      <c r="AK33" s="346"/>
      <c r="AL33" s="346"/>
      <c r="AM33" s="346"/>
      <c r="AN33" s="346"/>
      <c r="AO33" s="346"/>
      <c r="AP33" s="346"/>
    </row>
    <row r="34" spans="1:42" ht="10.199999999999999" x14ac:dyDescent="0.3">
      <c r="A34" s="346"/>
      <c r="B34" s="346"/>
      <c r="C34" s="346"/>
      <c r="D34" s="346"/>
      <c r="E34" s="346"/>
      <c r="F34" s="346"/>
      <c r="G34" s="346"/>
      <c r="H34" s="346"/>
      <c r="I34" s="346"/>
      <c r="J34" s="346"/>
      <c r="K34" s="346"/>
      <c r="L34" s="6"/>
      <c r="M34" s="346"/>
      <c r="N34" s="346"/>
      <c r="O34" s="346"/>
      <c r="P34" s="346"/>
      <c r="Q34" s="346"/>
      <c r="R34" s="346"/>
      <c r="S34" s="346"/>
      <c r="T34" s="346"/>
      <c r="U34" s="346"/>
      <c r="V34" s="346"/>
      <c r="W34" s="346"/>
      <c r="X34" s="346"/>
      <c r="Y34" s="346"/>
      <c r="Z34" s="346"/>
      <c r="AA34" s="346"/>
      <c r="AB34" s="346"/>
      <c r="AC34" s="346"/>
      <c r="AD34" s="346"/>
      <c r="AE34" s="346"/>
      <c r="AF34" s="346"/>
      <c r="AG34" s="346"/>
      <c r="AH34" s="346"/>
      <c r="AI34" s="346"/>
      <c r="AJ34" s="346"/>
      <c r="AK34" s="346"/>
      <c r="AL34" s="346"/>
      <c r="AM34" s="346"/>
      <c r="AN34" s="346"/>
      <c r="AO34" s="346"/>
      <c r="AP34" s="346"/>
    </row>
    <row r="35" spans="1:42" ht="10.199999999999999" x14ac:dyDescent="0.3">
      <c r="A35" s="346"/>
      <c r="B35" s="346"/>
      <c r="C35" s="346"/>
      <c r="D35" s="346"/>
      <c r="E35" s="346"/>
      <c r="F35" s="346"/>
      <c r="G35" s="346"/>
      <c r="H35" s="346"/>
      <c r="I35" s="346"/>
      <c r="J35" s="346"/>
      <c r="K35" s="346"/>
      <c r="L35" s="6"/>
      <c r="M35" s="346"/>
      <c r="N35" s="346"/>
      <c r="O35" s="346"/>
      <c r="P35" s="346"/>
      <c r="Q35" s="346"/>
      <c r="R35" s="346"/>
      <c r="S35" s="346"/>
      <c r="T35" s="346"/>
      <c r="U35" s="346"/>
      <c r="V35" s="346"/>
      <c r="W35" s="346"/>
      <c r="X35" s="346"/>
      <c r="Y35" s="346"/>
      <c r="Z35" s="346"/>
      <c r="AA35" s="346"/>
      <c r="AB35" s="346"/>
      <c r="AC35" s="346"/>
      <c r="AD35" s="346"/>
      <c r="AE35" s="346"/>
      <c r="AF35" s="346"/>
      <c r="AG35" s="346"/>
      <c r="AH35" s="346"/>
      <c r="AI35" s="346"/>
      <c r="AJ35" s="346"/>
      <c r="AK35" s="346"/>
      <c r="AL35" s="346"/>
      <c r="AM35" s="346"/>
      <c r="AN35" s="346"/>
      <c r="AO35" s="346"/>
      <c r="AP35" s="346"/>
    </row>
    <row r="36" spans="1:42" ht="10.199999999999999" x14ac:dyDescent="0.3">
      <c r="A36" s="346"/>
      <c r="B36" s="346"/>
      <c r="C36" s="346"/>
      <c r="D36" s="346"/>
      <c r="E36" s="346"/>
      <c r="F36" s="346"/>
      <c r="G36" s="346"/>
      <c r="H36" s="346"/>
      <c r="I36" s="346"/>
      <c r="J36" s="346"/>
      <c r="K36" s="346"/>
      <c r="L36" s="6"/>
      <c r="M36" s="346"/>
      <c r="N36" s="346"/>
      <c r="O36" s="346"/>
      <c r="P36" s="346"/>
      <c r="Q36" s="346"/>
      <c r="R36" s="346"/>
      <c r="S36" s="346"/>
      <c r="T36" s="346"/>
      <c r="U36" s="346"/>
      <c r="V36" s="346"/>
      <c r="W36" s="346"/>
      <c r="X36" s="346"/>
      <c r="Y36" s="346"/>
      <c r="Z36" s="346"/>
      <c r="AA36" s="346"/>
      <c r="AB36" s="346"/>
      <c r="AC36" s="346"/>
      <c r="AD36" s="346"/>
      <c r="AE36" s="346"/>
      <c r="AF36" s="346"/>
      <c r="AG36" s="346"/>
      <c r="AH36" s="346"/>
      <c r="AI36" s="346"/>
      <c r="AJ36" s="346"/>
      <c r="AK36" s="346"/>
      <c r="AL36" s="346"/>
      <c r="AM36" s="346"/>
      <c r="AN36" s="346"/>
      <c r="AO36" s="346"/>
      <c r="AP36" s="346"/>
    </row>
    <row r="37" spans="1:42" ht="10.199999999999999" x14ac:dyDescent="0.3">
      <c r="A37" s="346"/>
      <c r="B37" s="346"/>
      <c r="C37" s="346"/>
      <c r="D37" s="346"/>
      <c r="E37" s="346"/>
      <c r="F37" s="346"/>
      <c r="G37" s="346"/>
      <c r="H37" s="346"/>
      <c r="I37" s="346"/>
      <c r="J37" s="346"/>
      <c r="K37" s="346"/>
      <c r="L37" s="6"/>
      <c r="M37" s="346"/>
      <c r="N37" s="346"/>
      <c r="O37" s="346"/>
      <c r="P37" s="346"/>
      <c r="Q37" s="346"/>
      <c r="R37" s="346"/>
      <c r="S37" s="346"/>
      <c r="T37" s="346"/>
      <c r="U37" s="346"/>
      <c r="V37" s="346"/>
      <c r="W37" s="346"/>
      <c r="X37" s="346"/>
      <c r="Y37" s="346"/>
      <c r="Z37" s="346"/>
      <c r="AA37" s="346"/>
      <c r="AB37" s="346"/>
      <c r="AC37" s="346"/>
      <c r="AD37" s="346"/>
      <c r="AE37" s="346"/>
      <c r="AF37" s="346"/>
      <c r="AG37" s="346"/>
      <c r="AH37" s="346"/>
      <c r="AI37" s="346"/>
      <c r="AJ37" s="346"/>
      <c r="AK37" s="346"/>
      <c r="AL37" s="346"/>
      <c r="AM37" s="346"/>
      <c r="AN37" s="346"/>
      <c r="AO37" s="346"/>
      <c r="AP37" s="346"/>
    </row>
    <row r="38" spans="1:42" ht="10.199999999999999" x14ac:dyDescent="0.3">
      <c r="A38" s="346"/>
      <c r="B38" s="346"/>
      <c r="C38" s="346"/>
      <c r="D38" s="346"/>
      <c r="E38" s="346"/>
      <c r="F38" s="346"/>
      <c r="G38" s="346"/>
      <c r="H38" s="346"/>
      <c r="I38" s="346"/>
      <c r="J38" s="346"/>
      <c r="K38" s="346"/>
      <c r="L38" s="6"/>
      <c r="M38" s="6"/>
      <c r="N38" s="6"/>
      <c r="O38" s="6"/>
      <c r="P38" s="346"/>
      <c r="Q38" s="346"/>
      <c r="R38" s="346"/>
      <c r="S38" s="346"/>
      <c r="T38" s="346"/>
      <c r="U38" s="346"/>
      <c r="V38" s="346"/>
      <c r="W38" s="346"/>
      <c r="X38" s="346"/>
      <c r="Y38" s="346"/>
      <c r="Z38" s="346"/>
      <c r="AA38" s="346"/>
      <c r="AB38" s="346"/>
      <c r="AC38" s="346"/>
      <c r="AD38" s="346"/>
      <c r="AE38" s="346"/>
      <c r="AF38" s="346"/>
      <c r="AG38" s="346"/>
      <c r="AH38" s="346"/>
      <c r="AI38" s="346"/>
      <c r="AJ38" s="346"/>
      <c r="AK38" s="346"/>
      <c r="AL38" s="346"/>
      <c r="AM38" s="346"/>
      <c r="AN38" s="346"/>
      <c r="AO38" s="346"/>
      <c r="AP38" s="346"/>
    </row>
    <row r="39" spans="1:42" ht="10.199999999999999" x14ac:dyDescent="0.3">
      <c r="A39" s="346"/>
      <c r="B39" s="346"/>
      <c r="C39" s="346"/>
      <c r="D39" s="346"/>
      <c r="E39" s="346"/>
      <c r="F39" s="346"/>
      <c r="G39" s="346"/>
      <c r="H39" s="346"/>
      <c r="I39" s="346"/>
      <c r="J39" s="346"/>
      <c r="K39" s="346"/>
      <c r="L39" s="6"/>
      <c r="M39" s="6"/>
      <c r="N39" s="6"/>
      <c r="O39" s="6"/>
      <c r="P39" s="346"/>
      <c r="Q39" s="346"/>
      <c r="R39" s="346"/>
      <c r="S39" s="346"/>
      <c r="T39" s="346"/>
      <c r="U39" s="346"/>
      <c r="V39" s="346"/>
      <c r="W39" s="346"/>
      <c r="X39" s="346"/>
      <c r="Y39" s="346"/>
      <c r="Z39" s="346"/>
      <c r="AA39" s="346"/>
      <c r="AB39" s="346"/>
      <c r="AC39" s="346"/>
      <c r="AD39" s="346"/>
      <c r="AE39" s="346"/>
      <c r="AF39" s="346"/>
      <c r="AG39" s="346"/>
      <c r="AH39" s="346"/>
      <c r="AI39" s="346"/>
      <c r="AJ39" s="346"/>
      <c r="AK39" s="346"/>
      <c r="AL39" s="346"/>
      <c r="AM39" s="346"/>
      <c r="AN39" s="346"/>
      <c r="AO39" s="346"/>
      <c r="AP39" s="346"/>
    </row>
    <row r="40" spans="1:42" ht="10.199999999999999" x14ac:dyDescent="0.3">
      <c r="A40" s="346"/>
      <c r="B40" s="346"/>
      <c r="C40" s="346"/>
      <c r="D40" s="346"/>
      <c r="E40" s="346"/>
      <c r="F40" s="346"/>
      <c r="G40" s="346"/>
      <c r="H40" s="346"/>
      <c r="I40" s="346"/>
      <c r="J40" s="346"/>
      <c r="K40" s="346"/>
      <c r="L40" s="6"/>
      <c r="M40" s="6"/>
      <c r="N40" s="6"/>
      <c r="O40" s="6"/>
      <c r="P40" s="346"/>
      <c r="Q40" s="346"/>
      <c r="R40" s="346"/>
      <c r="S40" s="346"/>
      <c r="T40" s="346"/>
      <c r="U40" s="346"/>
      <c r="V40" s="346"/>
      <c r="W40" s="346"/>
      <c r="X40" s="346"/>
      <c r="Y40" s="346"/>
      <c r="Z40" s="346"/>
      <c r="AA40" s="346"/>
      <c r="AB40" s="346"/>
      <c r="AC40" s="346"/>
      <c r="AD40" s="346"/>
      <c r="AE40" s="346"/>
      <c r="AF40" s="346"/>
      <c r="AG40" s="346"/>
      <c r="AH40" s="346"/>
      <c r="AI40" s="346"/>
      <c r="AJ40" s="346"/>
      <c r="AK40" s="346"/>
      <c r="AL40" s="346"/>
      <c r="AM40" s="346"/>
      <c r="AN40" s="346"/>
      <c r="AO40" s="346"/>
      <c r="AP40" s="346"/>
    </row>
    <row r="41" spans="1:42" ht="10.199999999999999" x14ac:dyDescent="0.3">
      <c r="A41" s="346"/>
      <c r="B41" s="346"/>
      <c r="C41" s="346"/>
      <c r="D41" s="346"/>
      <c r="E41" s="346"/>
      <c r="F41" s="346"/>
      <c r="G41" s="346"/>
      <c r="H41" s="346"/>
      <c r="I41" s="346"/>
      <c r="J41" s="346"/>
      <c r="K41" s="346"/>
      <c r="L41" s="6"/>
      <c r="M41" s="6"/>
      <c r="N41" s="6"/>
      <c r="O41" s="6"/>
      <c r="P41" s="346"/>
      <c r="Q41" s="346"/>
      <c r="R41" s="346"/>
      <c r="S41" s="346"/>
      <c r="T41" s="346"/>
      <c r="U41" s="346"/>
      <c r="V41" s="346"/>
      <c r="W41" s="346"/>
      <c r="X41" s="346"/>
      <c r="Y41" s="346"/>
      <c r="Z41" s="346"/>
      <c r="AA41" s="346"/>
      <c r="AB41" s="346"/>
      <c r="AC41" s="346"/>
      <c r="AD41" s="346"/>
      <c r="AE41" s="346"/>
      <c r="AF41" s="346"/>
      <c r="AG41" s="346"/>
      <c r="AH41" s="346"/>
      <c r="AI41" s="346"/>
      <c r="AJ41" s="346"/>
      <c r="AK41" s="346"/>
      <c r="AL41" s="346"/>
      <c r="AM41" s="346"/>
      <c r="AN41" s="346"/>
      <c r="AO41" s="346"/>
      <c r="AP41" s="346"/>
    </row>
    <row r="42" spans="1:42" ht="10.199999999999999" x14ac:dyDescent="0.3">
      <c r="A42" s="346"/>
      <c r="B42" s="346"/>
      <c r="C42" s="346"/>
      <c r="D42" s="346"/>
      <c r="E42" s="346"/>
      <c r="F42" s="346"/>
      <c r="G42" s="346"/>
      <c r="H42" s="346"/>
      <c r="I42" s="346"/>
      <c r="J42" s="346"/>
      <c r="K42" s="346"/>
      <c r="L42" s="6"/>
      <c r="M42" s="6"/>
      <c r="N42" s="6"/>
      <c r="O42" s="6"/>
      <c r="P42" s="346"/>
      <c r="Q42" s="346"/>
      <c r="R42" s="346"/>
      <c r="S42" s="346"/>
      <c r="T42" s="346"/>
      <c r="U42" s="346"/>
      <c r="V42" s="346"/>
      <c r="W42" s="346"/>
      <c r="X42" s="346"/>
      <c r="Y42" s="346"/>
      <c r="Z42" s="346"/>
      <c r="AA42" s="346"/>
      <c r="AB42" s="346"/>
      <c r="AC42" s="346"/>
      <c r="AD42" s="346"/>
      <c r="AE42" s="346"/>
      <c r="AF42" s="346"/>
      <c r="AG42" s="346"/>
      <c r="AH42" s="346"/>
      <c r="AI42" s="346"/>
      <c r="AJ42" s="346"/>
      <c r="AK42" s="346"/>
      <c r="AL42" s="346"/>
      <c r="AM42" s="346"/>
      <c r="AN42" s="346"/>
      <c r="AO42" s="346"/>
      <c r="AP42" s="346"/>
    </row>
    <row r="43" spans="1:42" ht="10.199999999999999" x14ac:dyDescent="0.3">
      <c r="A43" s="346"/>
      <c r="B43" s="346"/>
      <c r="C43" s="346"/>
      <c r="D43" s="346"/>
      <c r="E43" s="346"/>
      <c r="F43" s="346"/>
      <c r="G43" s="346"/>
      <c r="H43" s="346"/>
      <c r="I43" s="346"/>
      <c r="J43" s="346"/>
      <c r="K43" s="346"/>
      <c r="L43" s="6"/>
      <c r="M43" s="6"/>
      <c r="N43" s="6"/>
      <c r="O43" s="6"/>
      <c r="P43" s="346"/>
      <c r="Q43" s="346"/>
      <c r="R43" s="346"/>
      <c r="S43" s="346"/>
      <c r="T43" s="346"/>
      <c r="U43" s="346"/>
      <c r="V43" s="346"/>
      <c r="W43" s="346"/>
      <c r="X43" s="346"/>
      <c r="Y43" s="346"/>
      <c r="Z43" s="346"/>
      <c r="AA43" s="346"/>
      <c r="AB43" s="346"/>
      <c r="AC43" s="346"/>
      <c r="AD43" s="346"/>
      <c r="AE43" s="346"/>
      <c r="AF43" s="346"/>
      <c r="AG43" s="346"/>
      <c r="AH43" s="346"/>
      <c r="AI43" s="346"/>
      <c r="AJ43" s="346"/>
      <c r="AK43" s="346"/>
      <c r="AL43" s="346"/>
      <c r="AM43" s="346"/>
      <c r="AN43" s="346"/>
      <c r="AO43" s="346"/>
      <c r="AP43" s="346"/>
    </row>
    <row r="44" spans="1:42" ht="10.199999999999999" x14ac:dyDescent="0.3">
      <c r="A44" s="346"/>
      <c r="B44" s="346"/>
      <c r="C44" s="346"/>
      <c r="D44" s="346"/>
      <c r="E44" s="346"/>
      <c r="F44" s="346"/>
      <c r="G44" s="346"/>
      <c r="H44" s="346"/>
      <c r="I44" s="346"/>
      <c r="J44" s="346"/>
      <c r="K44" s="346"/>
      <c r="L44" s="6"/>
      <c r="M44" s="6"/>
      <c r="N44" s="6"/>
      <c r="O44" s="6"/>
      <c r="P44" s="346"/>
      <c r="Q44" s="346"/>
      <c r="R44" s="346"/>
      <c r="S44" s="346"/>
      <c r="T44" s="346"/>
      <c r="U44" s="346"/>
      <c r="V44" s="346"/>
      <c r="W44" s="346"/>
      <c r="X44" s="346"/>
      <c r="Y44" s="346"/>
      <c r="Z44" s="346"/>
      <c r="AA44" s="346"/>
      <c r="AB44" s="346"/>
      <c r="AC44" s="346"/>
      <c r="AD44" s="346"/>
      <c r="AE44" s="346"/>
      <c r="AF44" s="346"/>
      <c r="AG44" s="346"/>
      <c r="AH44" s="346"/>
      <c r="AI44" s="346"/>
      <c r="AJ44" s="346"/>
      <c r="AK44" s="346"/>
      <c r="AL44" s="346"/>
      <c r="AM44" s="346"/>
      <c r="AN44" s="346"/>
      <c r="AO44" s="346"/>
      <c r="AP44" s="346"/>
    </row>
    <row r="45" spans="1:42" ht="10.199999999999999" x14ac:dyDescent="0.3">
      <c r="A45" s="346"/>
      <c r="B45" s="346"/>
      <c r="C45" s="346"/>
      <c r="D45" s="346"/>
      <c r="E45" s="346"/>
      <c r="F45" s="346"/>
      <c r="G45" s="346"/>
      <c r="H45" s="346"/>
      <c r="I45" s="346"/>
      <c r="J45" s="346"/>
      <c r="K45" s="346"/>
      <c r="L45" s="6"/>
      <c r="M45" s="6"/>
      <c r="N45" s="6"/>
      <c r="O45" s="6"/>
      <c r="P45" s="346"/>
      <c r="Q45" s="346"/>
      <c r="R45" s="346"/>
      <c r="S45" s="346"/>
      <c r="T45" s="346"/>
      <c r="U45" s="346"/>
      <c r="V45" s="346"/>
      <c r="W45" s="346"/>
      <c r="X45" s="346"/>
      <c r="Y45" s="346"/>
      <c r="Z45" s="346"/>
      <c r="AA45" s="346"/>
      <c r="AB45" s="346"/>
      <c r="AC45" s="346"/>
      <c r="AD45" s="346"/>
      <c r="AE45" s="346"/>
      <c r="AF45" s="346"/>
      <c r="AG45" s="346"/>
      <c r="AH45" s="346"/>
      <c r="AI45" s="346"/>
      <c r="AJ45" s="346"/>
      <c r="AK45" s="346"/>
      <c r="AL45" s="346"/>
      <c r="AM45" s="346"/>
      <c r="AN45" s="346"/>
      <c r="AO45" s="346"/>
      <c r="AP45" s="346"/>
    </row>
    <row r="46" spans="1:42" ht="10.199999999999999" x14ac:dyDescent="0.3">
      <c r="A46" s="346"/>
      <c r="B46" s="346"/>
      <c r="C46" s="346"/>
      <c r="D46" s="346"/>
      <c r="E46" s="346"/>
      <c r="F46" s="346"/>
      <c r="G46" s="346"/>
      <c r="H46" s="346"/>
      <c r="I46" s="346"/>
      <c r="J46" s="346"/>
      <c r="K46" s="346"/>
      <c r="L46" s="6"/>
      <c r="M46" s="6"/>
      <c r="N46" s="6"/>
      <c r="O46" s="6"/>
      <c r="P46" s="346"/>
      <c r="Q46" s="346"/>
      <c r="R46" s="346"/>
      <c r="S46" s="346"/>
      <c r="T46" s="346"/>
      <c r="U46" s="346"/>
      <c r="V46" s="346"/>
      <c r="W46" s="346"/>
      <c r="X46" s="346"/>
      <c r="Y46" s="346"/>
      <c r="Z46" s="346"/>
      <c r="AA46" s="346"/>
      <c r="AB46" s="346"/>
      <c r="AC46" s="346"/>
      <c r="AD46" s="346"/>
      <c r="AE46" s="346"/>
      <c r="AF46" s="346"/>
      <c r="AG46" s="346"/>
      <c r="AH46" s="346"/>
      <c r="AI46" s="346"/>
      <c r="AJ46" s="346"/>
      <c r="AK46" s="346"/>
      <c r="AL46" s="346"/>
      <c r="AM46" s="346"/>
      <c r="AN46" s="346"/>
      <c r="AO46" s="346"/>
      <c r="AP46" s="346"/>
    </row>
    <row r="47" spans="1:42" ht="10.199999999999999" x14ac:dyDescent="0.3">
      <c r="A47" s="346"/>
      <c r="B47" s="346"/>
      <c r="C47" s="346"/>
      <c r="D47" s="346"/>
      <c r="E47" s="346"/>
      <c r="F47" s="346"/>
      <c r="G47" s="346"/>
      <c r="H47" s="346"/>
      <c r="I47" s="346"/>
      <c r="J47" s="346"/>
      <c r="K47" s="346"/>
      <c r="L47" s="6"/>
      <c r="M47" s="6"/>
      <c r="N47" s="6"/>
      <c r="O47" s="6"/>
      <c r="P47" s="346"/>
      <c r="Q47" s="346"/>
      <c r="R47" s="346"/>
      <c r="S47" s="346"/>
      <c r="T47" s="346"/>
      <c r="U47" s="346"/>
      <c r="V47" s="346"/>
      <c r="W47" s="346"/>
      <c r="X47" s="346"/>
      <c r="Y47" s="346"/>
      <c r="Z47" s="346"/>
      <c r="AA47" s="346"/>
      <c r="AB47" s="346"/>
      <c r="AC47" s="346"/>
      <c r="AD47" s="346"/>
      <c r="AE47" s="346"/>
      <c r="AF47" s="346"/>
      <c r="AG47" s="346"/>
      <c r="AH47" s="346"/>
      <c r="AI47" s="346"/>
      <c r="AJ47" s="346"/>
      <c r="AK47" s="346"/>
      <c r="AL47" s="346"/>
      <c r="AM47" s="346"/>
      <c r="AN47" s="346"/>
      <c r="AO47" s="346"/>
      <c r="AP47" s="346"/>
    </row>
  </sheetData>
  <mergeCells count="9">
    <mergeCell ref="A24:I28"/>
    <mergeCell ref="A29:I29"/>
    <mergeCell ref="A30:I30"/>
    <mergeCell ref="H6:J6"/>
    <mergeCell ref="B5:J5"/>
    <mergeCell ref="A5:A7"/>
    <mergeCell ref="A23:I23"/>
    <mergeCell ref="E6:G6"/>
    <mergeCell ref="B6:D6"/>
  </mergeCells>
  <hyperlinks>
    <hyperlink ref="J1" location="Índice!A1" display="(Voltar ao índice)" xr:uid="{F4E60101-5C65-4F6F-90ED-EAEB8CCDA5AB}"/>
  </hyperlinks>
  <pageMargins left="0.7" right="0.7" top="0.75" bottom="0.75" header="0.3" footer="0.3"/>
  <pageSetup paperSize="9"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0109E71-9117-448B-8E1D-780770BA4FB9}">
  <sheetPr codeName="Planilha5"/>
  <dimension ref="A1:L25"/>
  <sheetViews>
    <sheetView workbookViewId="0">
      <selection activeCell="G31" sqref="G31"/>
    </sheetView>
  </sheetViews>
  <sheetFormatPr defaultColWidth="9.109375" defaultRowHeight="10.8" x14ac:dyDescent="0.25"/>
  <cols>
    <col min="1" max="16384" width="9.109375" style="606"/>
  </cols>
  <sheetData>
    <row r="1" spans="1:12" x14ac:dyDescent="0.25">
      <c r="A1" s="3" t="s">
        <v>942</v>
      </c>
      <c r="L1" s="32" t="s">
        <v>937</v>
      </c>
    </row>
    <row r="2" spans="1:12" x14ac:dyDescent="0.25">
      <c r="A2" s="1" t="s">
        <v>0</v>
      </c>
    </row>
    <row r="25" spans="1:1" x14ac:dyDescent="0.25">
      <c r="A25" s="353" t="s">
        <v>90</v>
      </c>
    </row>
  </sheetData>
  <hyperlinks>
    <hyperlink ref="L1" location="Índice!A1" display="(Voltar ao índice)" xr:uid="{F154CDAC-1A3C-4F61-A218-A1766782470F}"/>
  </hyperlinks>
  <pageMargins left="0.511811024" right="0.511811024" top="0.78740157499999996" bottom="0.78740157499999996" header="0.31496062000000002" footer="0.31496062000000002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2C6A7D9-4F30-49D2-B89D-57E5DE7305B9}">
  <dimension ref="A1:I31"/>
  <sheetViews>
    <sheetView workbookViewId="0">
      <selection activeCell="I1" sqref="I1"/>
    </sheetView>
  </sheetViews>
  <sheetFormatPr defaultColWidth="9.109375" defaultRowHeight="10.199999999999999" x14ac:dyDescent="0.2"/>
  <cols>
    <col min="1" max="16384" width="9.109375" style="570"/>
  </cols>
  <sheetData>
    <row r="1" spans="1:9" x14ac:dyDescent="0.2">
      <c r="A1" s="573" t="s">
        <v>943</v>
      </c>
      <c r="I1" s="32" t="s">
        <v>937</v>
      </c>
    </row>
    <row r="2" spans="1:9" x14ac:dyDescent="0.2">
      <c r="A2" s="570" t="s">
        <v>91</v>
      </c>
    </row>
    <row r="3" spans="1:9" x14ac:dyDescent="0.2">
      <c r="A3" s="570" t="s">
        <v>67</v>
      </c>
    </row>
    <row r="31" spans="1:1" x14ac:dyDescent="0.2">
      <c r="A31" s="570" t="s">
        <v>92</v>
      </c>
    </row>
  </sheetData>
  <hyperlinks>
    <hyperlink ref="I1" location="Índice!A1" display="(Voltar ao índice)" xr:uid="{5C5D4CB9-4684-4CD3-9AC9-2B41AD925873}"/>
  </hyperlinks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34211A1-3673-4F5C-B444-CE3E74515AEB}">
  <dimension ref="A1:J35"/>
  <sheetViews>
    <sheetView workbookViewId="0">
      <selection activeCell="J1" sqref="J1"/>
    </sheetView>
  </sheetViews>
  <sheetFormatPr defaultColWidth="9.109375" defaultRowHeight="10.199999999999999" x14ac:dyDescent="0.2"/>
  <cols>
    <col min="1" max="16384" width="9.109375" style="570"/>
  </cols>
  <sheetData>
    <row r="1" spans="1:10" x14ac:dyDescent="0.2">
      <c r="A1" s="573" t="s">
        <v>944</v>
      </c>
      <c r="J1" s="32" t="s">
        <v>937</v>
      </c>
    </row>
    <row r="2" spans="1:10" x14ac:dyDescent="0.2">
      <c r="A2" s="570" t="s">
        <v>93</v>
      </c>
    </row>
    <row r="3" spans="1:10" x14ac:dyDescent="0.2">
      <c r="A3" s="570" t="s">
        <v>67</v>
      </c>
    </row>
    <row r="35" spans="1:1" x14ac:dyDescent="0.2">
      <c r="A35" s="570" t="s">
        <v>92</v>
      </c>
    </row>
  </sheetData>
  <hyperlinks>
    <hyperlink ref="J1" location="Índice!A1" display="(Voltar ao índice)" xr:uid="{B0341D52-C29F-41A5-9AD0-2B8D812DB7B6}"/>
  </hyperlinks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79F94B0-AD1B-44F5-86E0-0F4E4731D527}">
  <dimension ref="A1:J33"/>
  <sheetViews>
    <sheetView workbookViewId="0"/>
  </sheetViews>
  <sheetFormatPr defaultColWidth="9.109375" defaultRowHeight="10.199999999999999" x14ac:dyDescent="0.2"/>
  <cols>
    <col min="1" max="16384" width="9.109375" style="570"/>
  </cols>
  <sheetData>
    <row r="1" spans="1:10" x14ac:dyDescent="0.2">
      <c r="A1" s="573" t="s">
        <v>945</v>
      </c>
      <c r="J1" s="32" t="s">
        <v>937</v>
      </c>
    </row>
    <row r="2" spans="1:10" x14ac:dyDescent="0.2">
      <c r="A2" s="570" t="s">
        <v>94</v>
      </c>
    </row>
    <row r="3" spans="1:10" x14ac:dyDescent="0.2">
      <c r="A3" s="570" t="s">
        <v>67</v>
      </c>
    </row>
    <row r="33" spans="1:1" x14ac:dyDescent="0.2">
      <c r="A33" s="570" t="s">
        <v>95</v>
      </c>
    </row>
  </sheetData>
  <hyperlinks>
    <hyperlink ref="J1" location="Índice!A1" display="(Voltar ao índice)" xr:uid="{CED516F6-7A17-4F50-B8C7-187F0B715703}"/>
  </hyperlinks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C3AFA67-3BA7-419F-A730-B3A411359DAE}">
  <dimension ref="A1:J35"/>
  <sheetViews>
    <sheetView workbookViewId="0">
      <selection activeCell="J1" sqref="J1"/>
    </sheetView>
  </sheetViews>
  <sheetFormatPr defaultColWidth="9.109375" defaultRowHeight="10.199999999999999" x14ac:dyDescent="0.2"/>
  <cols>
    <col min="1" max="16384" width="9.109375" style="570"/>
  </cols>
  <sheetData>
    <row r="1" spans="1:10" x14ac:dyDescent="0.2">
      <c r="A1" s="612" t="s">
        <v>946</v>
      </c>
      <c r="J1" s="32" t="s">
        <v>937</v>
      </c>
    </row>
    <row r="2" spans="1:10" x14ac:dyDescent="0.2">
      <c r="A2" s="570" t="s">
        <v>96</v>
      </c>
    </row>
    <row r="3" spans="1:10" x14ac:dyDescent="0.2">
      <c r="A3" s="570" t="s">
        <v>67</v>
      </c>
    </row>
    <row r="35" spans="1:1" x14ac:dyDescent="0.2">
      <c r="A35" s="570" t="s">
        <v>95</v>
      </c>
    </row>
  </sheetData>
  <hyperlinks>
    <hyperlink ref="J1" location="Índice!A1" display="(Voltar ao índice)" xr:uid="{F3188E22-F3C2-479E-9483-12B8CFF72EBD}"/>
  </hyperlinks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87F4331-8830-49DC-8375-54A3C5A056CA}">
  <sheetPr codeName="Planilha7"/>
  <dimension ref="A1:L109"/>
  <sheetViews>
    <sheetView zoomScaleNormal="100" workbookViewId="0">
      <selection activeCell="G1" sqref="G1"/>
    </sheetView>
  </sheetViews>
  <sheetFormatPr defaultColWidth="9.109375" defaultRowHeight="10.199999999999999" x14ac:dyDescent="0.2"/>
  <cols>
    <col min="1" max="1" width="9.109375" style="5"/>
    <col min="2" max="2" width="23.44140625" style="5" customWidth="1"/>
    <col min="3" max="3" width="9.109375" style="5"/>
    <col min="4" max="4" width="14" style="5" customWidth="1"/>
    <col min="5" max="5" width="18.88671875" style="5" customWidth="1"/>
    <col min="6" max="16384" width="9.109375" style="5"/>
  </cols>
  <sheetData>
    <row r="1" spans="1:12" x14ac:dyDescent="0.2">
      <c r="A1" s="354" t="s">
        <v>947</v>
      </c>
      <c r="B1" s="332"/>
      <c r="C1" s="332"/>
      <c r="D1" s="332"/>
      <c r="E1" s="332"/>
      <c r="F1" s="332"/>
      <c r="G1" s="32" t="s">
        <v>937</v>
      </c>
      <c r="H1" s="332"/>
      <c r="I1" s="332"/>
      <c r="J1" s="332"/>
      <c r="K1" s="332"/>
      <c r="L1" s="332"/>
    </row>
    <row r="2" spans="1:12" x14ac:dyDescent="0.2">
      <c r="A2" s="332" t="s">
        <v>97</v>
      </c>
      <c r="B2" s="332"/>
      <c r="C2" s="332"/>
      <c r="D2" s="332"/>
      <c r="E2" s="332"/>
      <c r="F2" s="332"/>
      <c r="G2" s="332"/>
      <c r="H2" s="332"/>
      <c r="I2" s="332"/>
      <c r="J2" s="332"/>
      <c r="K2" s="332"/>
      <c r="L2" s="332"/>
    </row>
    <row r="3" spans="1:12" x14ac:dyDescent="0.2">
      <c r="A3" s="332"/>
      <c r="B3" s="332"/>
      <c r="C3" s="332"/>
      <c r="D3" s="332"/>
      <c r="E3" s="332"/>
      <c r="F3" s="332"/>
      <c r="G3" s="332"/>
      <c r="H3" s="332"/>
      <c r="I3" s="332"/>
      <c r="J3" s="332"/>
      <c r="K3" s="332"/>
      <c r="L3" s="332"/>
    </row>
    <row r="4" spans="1:12" ht="37.200000000000003" customHeight="1" x14ac:dyDescent="0.2">
      <c r="A4" s="331" t="s">
        <v>98</v>
      </c>
      <c r="B4" s="331" t="s">
        <v>99</v>
      </c>
      <c r="C4" s="331" t="s">
        <v>100</v>
      </c>
      <c r="D4" s="331" t="s">
        <v>101</v>
      </c>
      <c r="E4" s="331" t="s">
        <v>102</v>
      </c>
      <c r="F4" s="332"/>
      <c r="G4" s="332"/>
      <c r="H4" s="332"/>
      <c r="I4" s="332"/>
      <c r="J4" s="332"/>
      <c r="K4" s="332"/>
      <c r="L4" s="332"/>
    </row>
    <row r="5" spans="1:12" ht="14.4" customHeight="1" x14ac:dyDescent="0.2">
      <c r="A5" s="331"/>
      <c r="B5" s="331"/>
      <c r="C5" s="331"/>
      <c r="D5" s="331"/>
      <c r="E5" s="332"/>
      <c r="F5" s="332"/>
      <c r="G5" s="332"/>
      <c r="H5" s="332"/>
      <c r="I5" s="332"/>
      <c r="J5" s="332"/>
      <c r="K5" s="332"/>
      <c r="L5" s="332"/>
    </row>
    <row r="6" spans="1:12" x14ac:dyDescent="0.2">
      <c r="A6" s="332">
        <v>1</v>
      </c>
      <c r="B6" s="332" t="s">
        <v>103</v>
      </c>
      <c r="C6" s="332" t="s">
        <v>104</v>
      </c>
      <c r="D6" s="344">
        <v>141.29869126290757</v>
      </c>
      <c r="E6" s="576" t="s">
        <v>105</v>
      </c>
      <c r="F6" s="332"/>
      <c r="G6" s="332"/>
      <c r="H6" s="332"/>
      <c r="I6" s="332"/>
      <c r="J6" s="332"/>
      <c r="K6" s="332"/>
      <c r="L6" s="332"/>
    </row>
    <row r="7" spans="1:12" x14ac:dyDescent="0.2">
      <c r="A7" s="332">
        <v>2</v>
      </c>
      <c r="B7" s="332" t="s">
        <v>106</v>
      </c>
      <c r="C7" s="332" t="s">
        <v>104</v>
      </c>
      <c r="D7" s="344">
        <v>115.45717203270699</v>
      </c>
      <c r="E7" s="332" t="s">
        <v>107</v>
      </c>
      <c r="F7" s="332"/>
      <c r="G7" s="332"/>
      <c r="H7" s="332"/>
      <c r="I7" s="332"/>
      <c r="J7" s="332"/>
      <c r="K7" s="332"/>
      <c r="L7" s="332"/>
    </row>
    <row r="8" spans="1:12" x14ac:dyDescent="0.2">
      <c r="A8" s="332">
        <v>3</v>
      </c>
      <c r="B8" s="332" t="s">
        <v>108</v>
      </c>
      <c r="C8" s="332" t="s">
        <v>104</v>
      </c>
      <c r="D8" s="344">
        <v>110.36896191175033</v>
      </c>
      <c r="E8" s="332" t="s">
        <v>107</v>
      </c>
      <c r="F8" s="332"/>
      <c r="G8" s="332"/>
      <c r="H8" s="332"/>
      <c r="I8" s="332"/>
      <c r="J8" s="332"/>
      <c r="K8" s="332"/>
      <c r="L8" s="332"/>
    </row>
    <row r="9" spans="1:12" x14ac:dyDescent="0.2">
      <c r="A9" s="332">
        <v>4</v>
      </c>
      <c r="B9" s="332" t="s">
        <v>109</v>
      </c>
      <c r="C9" s="332" t="s">
        <v>104</v>
      </c>
      <c r="D9" s="344">
        <v>102.72900412130571</v>
      </c>
      <c r="E9" s="332" t="s">
        <v>107</v>
      </c>
      <c r="F9" s="332"/>
      <c r="G9" s="332"/>
      <c r="H9" s="332"/>
      <c r="I9" s="332"/>
      <c r="J9" s="332"/>
      <c r="K9" s="332"/>
      <c r="L9" s="332"/>
    </row>
    <row r="10" spans="1:12" x14ac:dyDescent="0.2">
      <c r="A10" s="332">
        <v>5</v>
      </c>
      <c r="B10" s="332" t="s">
        <v>110</v>
      </c>
      <c r="C10" s="332" t="s">
        <v>111</v>
      </c>
      <c r="D10" s="344">
        <v>102.34638785187026</v>
      </c>
      <c r="E10" s="332" t="s">
        <v>105</v>
      </c>
      <c r="F10" s="332"/>
      <c r="G10" s="332"/>
      <c r="H10" s="332"/>
      <c r="I10" s="332"/>
      <c r="J10" s="332"/>
      <c r="K10" s="332"/>
      <c r="L10" s="332"/>
    </row>
    <row r="11" spans="1:12" x14ac:dyDescent="0.2">
      <c r="A11" s="332">
        <v>6</v>
      </c>
      <c r="B11" s="332" t="s">
        <v>112</v>
      </c>
      <c r="C11" s="332" t="s">
        <v>113</v>
      </c>
      <c r="D11" s="344">
        <v>102.29786913293015</v>
      </c>
      <c r="E11" s="332" t="s">
        <v>107</v>
      </c>
      <c r="F11" s="332"/>
      <c r="G11" s="332"/>
      <c r="H11" s="332"/>
      <c r="I11" s="332"/>
      <c r="J11" s="332"/>
      <c r="K11" s="332"/>
      <c r="L11" s="332"/>
    </row>
    <row r="12" spans="1:12" x14ac:dyDescent="0.2">
      <c r="A12" s="332">
        <v>7</v>
      </c>
      <c r="B12" s="332" t="s">
        <v>114</v>
      </c>
      <c r="C12" s="332" t="s">
        <v>115</v>
      </c>
      <c r="D12" s="344">
        <v>100.83731425275657</v>
      </c>
      <c r="E12" s="332" t="s">
        <v>105</v>
      </c>
      <c r="F12" s="332"/>
      <c r="G12" s="332"/>
      <c r="H12" s="332"/>
      <c r="I12" s="332"/>
      <c r="J12" s="332"/>
      <c r="K12" s="332"/>
      <c r="L12" s="332"/>
    </row>
    <row r="13" spans="1:12" x14ac:dyDescent="0.2">
      <c r="A13" s="332">
        <v>8</v>
      </c>
      <c r="B13" s="332" t="s">
        <v>116</v>
      </c>
      <c r="C13" s="332" t="s">
        <v>111</v>
      </c>
      <c r="D13" s="344">
        <v>100.1244743613522</v>
      </c>
      <c r="E13" s="332" t="s">
        <v>117</v>
      </c>
      <c r="F13" s="332"/>
      <c r="G13" s="332"/>
      <c r="H13" s="332"/>
      <c r="I13" s="332"/>
      <c r="J13" s="332"/>
      <c r="K13" s="332"/>
      <c r="L13" s="332"/>
    </row>
    <row r="14" spans="1:12" x14ac:dyDescent="0.2">
      <c r="A14" s="332">
        <v>9</v>
      </c>
      <c r="B14" s="332" t="s">
        <v>118</v>
      </c>
      <c r="C14" s="332" t="s">
        <v>111</v>
      </c>
      <c r="D14" s="344">
        <v>96.453677952268151</v>
      </c>
      <c r="E14" s="332" t="s">
        <v>105</v>
      </c>
      <c r="F14" s="332"/>
      <c r="G14" s="332"/>
      <c r="H14" s="332"/>
      <c r="I14" s="332"/>
      <c r="J14" s="332"/>
      <c r="K14" s="332"/>
      <c r="L14" s="332"/>
    </row>
    <row r="15" spans="1:12" x14ac:dyDescent="0.2">
      <c r="A15" s="332">
        <v>10</v>
      </c>
      <c r="B15" s="332" t="s">
        <v>119</v>
      </c>
      <c r="C15" s="332" t="s">
        <v>104</v>
      </c>
      <c r="D15" s="344">
        <v>93.154113031430427</v>
      </c>
      <c r="E15" s="332" t="s">
        <v>105</v>
      </c>
      <c r="F15" s="332"/>
      <c r="G15" s="332"/>
      <c r="H15" s="332"/>
      <c r="I15" s="332"/>
      <c r="J15" s="332"/>
      <c r="K15" s="332"/>
      <c r="L15" s="332"/>
    </row>
    <row r="16" spans="1:12" x14ac:dyDescent="0.2">
      <c r="A16" s="332">
        <v>11</v>
      </c>
      <c r="B16" s="332" t="s">
        <v>120</v>
      </c>
      <c r="C16" s="332" t="s">
        <v>121</v>
      </c>
      <c r="D16" s="344">
        <v>92.427703724394163</v>
      </c>
      <c r="E16" s="332" t="s">
        <v>105</v>
      </c>
      <c r="F16" s="332"/>
      <c r="G16" s="332"/>
      <c r="H16" s="332"/>
      <c r="I16" s="332"/>
      <c r="J16" s="332"/>
      <c r="K16" s="332"/>
      <c r="L16" s="332"/>
    </row>
    <row r="17" spans="1:12" x14ac:dyDescent="0.2">
      <c r="A17" s="332">
        <v>12</v>
      </c>
      <c r="B17" s="332" t="s">
        <v>122</v>
      </c>
      <c r="C17" s="332" t="s">
        <v>111</v>
      </c>
      <c r="D17" s="344">
        <v>91.443605402167918</v>
      </c>
      <c r="E17" s="332" t="s">
        <v>107</v>
      </c>
      <c r="F17" s="332"/>
      <c r="G17" s="332"/>
      <c r="H17" s="332"/>
      <c r="I17" s="332"/>
      <c r="J17" s="332"/>
      <c r="K17" s="332"/>
      <c r="L17" s="332"/>
    </row>
    <row r="18" spans="1:12" x14ac:dyDescent="0.2">
      <c r="A18" s="332">
        <v>13</v>
      </c>
      <c r="B18" s="332" t="s">
        <v>123</v>
      </c>
      <c r="C18" s="332" t="s">
        <v>104</v>
      </c>
      <c r="D18" s="344">
        <v>91.18574318241069</v>
      </c>
      <c r="E18" s="332" t="s">
        <v>105</v>
      </c>
      <c r="F18" s="332"/>
      <c r="G18" s="332"/>
      <c r="H18" s="332"/>
      <c r="I18" s="332"/>
      <c r="J18" s="332"/>
      <c r="K18" s="332"/>
      <c r="L18" s="332"/>
    </row>
    <row r="19" spans="1:12" x14ac:dyDescent="0.2">
      <c r="A19" s="332">
        <v>14</v>
      </c>
      <c r="B19" s="332" t="s">
        <v>124</v>
      </c>
      <c r="C19" s="332" t="s">
        <v>111</v>
      </c>
      <c r="D19" s="344">
        <v>91.040383351476308</v>
      </c>
      <c r="E19" s="332" t="s">
        <v>105</v>
      </c>
      <c r="F19" s="332"/>
      <c r="G19" s="332"/>
      <c r="H19" s="332"/>
      <c r="I19" s="332"/>
      <c r="J19" s="332"/>
      <c r="K19" s="332"/>
      <c r="L19" s="332"/>
    </row>
    <row r="20" spans="1:12" x14ac:dyDescent="0.2">
      <c r="A20" s="332">
        <v>15</v>
      </c>
      <c r="B20" s="332" t="s">
        <v>125</v>
      </c>
      <c r="C20" s="332" t="s">
        <v>104</v>
      </c>
      <c r="D20" s="344">
        <v>86.691514953778537</v>
      </c>
      <c r="E20" s="332" t="s">
        <v>117</v>
      </c>
      <c r="F20" s="332"/>
      <c r="G20" s="332"/>
      <c r="H20" s="332"/>
      <c r="I20" s="332"/>
      <c r="J20" s="332"/>
      <c r="K20" s="332"/>
      <c r="L20" s="332"/>
    </row>
    <row r="21" spans="1:12" x14ac:dyDescent="0.2">
      <c r="A21" s="332">
        <v>16</v>
      </c>
      <c r="B21" s="332" t="s">
        <v>126</v>
      </c>
      <c r="C21" s="332" t="s">
        <v>104</v>
      </c>
      <c r="D21" s="344">
        <v>86.027057991290874</v>
      </c>
      <c r="E21" s="332" t="s">
        <v>105</v>
      </c>
      <c r="F21" s="332"/>
      <c r="G21" s="332"/>
      <c r="H21" s="332"/>
      <c r="I21" s="332"/>
      <c r="J21" s="332"/>
      <c r="K21" s="332"/>
      <c r="L21" s="332"/>
    </row>
    <row r="22" spans="1:12" x14ac:dyDescent="0.2">
      <c r="A22" s="332">
        <v>17</v>
      </c>
      <c r="B22" s="332" t="s">
        <v>127</v>
      </c>
      <c r="C22" s="332" t="s">
        <v>104</v>
      </c>
      <c r="D22" s="344">
        <v>82.910178588146593</v>
      </c>
      <c r="E22" s="332" t="s">
        <v>105</v>
      </c>
      <c r="F22" s="332"/>
      <c r="G22" s="332"/>
      <c r="H22" s="332"/>
      <c r="I22" s="332"/>
      <c r="J22" s="332"/>
      <c r="K22" s="332"/>
      <c r="L22" s="332"/>
    </row>
    <row r="23" spans="1:12" x14ac:dyDescent="0.2">
      <c r="A23" s="332">
        <v>18</v>
      </c>
      <c r="B23" s="332" t="s">
        <v>128</v>
      </c>
      <c r="C23" s="332" t="s">
        <v>113</v>
      </c>
      <c r="D23" s="344">
        <v>81.507193488577073</v>
      </c>
      <c r="E23" s="332" t="s">
        <v>105</v>
      </c>
      <c r="F23" s="332"/>
      <c r="G23" s="332"/>
      <c r="H23" s="332"/>
      <c r="I23" s="332"/>
      <c r="J23" s="332"/>
      <c r="K23" s="332"/>
      <c r="L23" s="332"/>
    </row>
    <row r="24" spans="1:12" x14ac:dyDescent="0.2">
      <c r="A24" s="332">
        <v>19</v>
      </c>
      <c r="B24" s="332" t="s">
        <v>129</v>
      </c>
      <c r="C24" s="332" t="s">
        <v>111</v>
      </c>
      <c r="D24" s="344">
        <v>80.167975751451934</v>
      </c>
      <c r="E24" s="332" t="s">
        <v>105</v>
      </c>
      <c r="F24" s="332"/>
      <c r="G24" s="332"/>
      <c r="H24" s="332"/>
      <c r="I24" s="332"/>
      <c r="J24" s="332"/>
      <c r="K24" s="332"/>
      <c r="L24" s="332"/>
    </row>
    <row r="25" spans="1:12" x14ac:dyDescent="0.2">
      <c r="A25" s="332">
        <v>20</v>
      </c>
      <c r="B25" s="332" t="s">
        <v>130</v>
      </c>
      <c r="C25" s="332" t="s">
        <v>104</v>
      </c>
      <c r="D25" s="344">
        <v>78.764569809670562</v>
      </c>
      <c r="E25" s="332" t="s">
        <v>107</v>
      </c>
      <c r="F25" s="332"/>
      <c r="G25" s="332"/>
      <c r="H25" s="332"/>
      <c r="I25" s="332"/>
      <c r="J25" s="332"/>
      <c r="K25" s="332"/>
      <c r="L25" s="332"/>
    </row>
    <row r="26" spans="1:12" x14ac:dyDescent="0.2">
      <c r="A26" s="332">
        <v>21</v>
      </c>
      <c r="B26" s="332" t="s">
        <v>131</v>
      </c>
      <c r="C26" s="332" t="s">
        <v>111</v>
      </c>
      <c r="D26" s="344">
        <v>78.621732707254111</v>
      </c>
      <c r="E26" s="332" t="s">
        <v>105</v>
      </c>
      <c r="F26" s="332"/>
      <c r="G26" s="332"/>
      <c r="H26" s="332"/>
      <c r="I26" s="332"/>
      <c r="J26" s="332"/>
      <c r="K26" s="332"/>
      <c r="L26" s="332"/>
    </row>
    <row r="27" spans="1:12" x14ac:dyDescent="0.2">
      <c r="A27" s="332">
        <v>22</v>
      </c>
      <c r="B27" s="332" t="s">
        <v>132</v>
      </c>
      <c r="C27" s="332" t="s">
        <v>104</v>
      </c>
      <c r="D27" s="344">
        <v>77.574712668599417</v>
      </c>
      <c r="E27" s="332" t="s">
        <v>105</v>
      </c>
      <c r="F27" s="332"/>
      <c r="G27" s="332"/>
      <c r="H27" s="332"/>
      <c r="I27" s="332"/>
      <c r="J27" s="332"/>
      <c r="K27" s="332"/>
      <c r="L27" s="332"/>
    </row>
    <row r="28" spans="1:12" x14ac:dyDescent="0.2">
      <c r="A28" s="332">
        <v>23</v>
      </c>
      <c r="B28" s="332" t="s">
        <v>133</v>
      </c>
      <c r="C28" s="332" t="s">
        <v>113</v>
      </c>
      <c r="D28" s="344">
        <v>77.439592654755884</v>
      </c>
      <c r="E28" s="332" t="s">
        <v>117</v>
      </c>
      <c r="F28" s="332"/>
      <c r="G28" s="332"/>
      <c r="H28" s="332"/>
      <c r="I28" s="332"/>
      <c r="J28" s="332"/>
      <c r="K28" s="332"/>
      <c r="L28" s="332"/>
    </row>
    <row r="29" spans="1:12" x14ac:dyDescent="0.2">
      <c r="A29" s="332">
        <v>24</v>
      </c>
      <c r="B29" s="332" t="s">
        <v>134</v>
      </c>
      <c r="C29" s="332" t="s">
        <v>135</v>
      </c>
      <c r="D29" s="344">
        <v>75.54580315029304</v>
      </c>
      <c r="E29" s="332" t="s">
        <v>107</v>
      </c>
      <c r="F29" s="332"/>
      <c r="G29" s="332"/>
      <c r="H29" s="332"/>
      <c r="I29" s="332"/>
      <c r="J29" s="332"/>
      <c r="K29" s="332"/>
      <c r="L29" s="332"/>
    </row>
    <row r="30" spans="1:12" x14ac:dyDescent="0.2">
      <c r="A30" s="332">
        <v>25</v>
      </c>
      <c r="B30" s="332" t="s">
        <v>136</v>
      </c>
      <c r="C30" s="332" t="s">
        <v>104</v>
      </c>
      <c r="D30" s="344">
        <v>75.398222229475223</v>
      </c>
      <c r="E30" s="332" t="s">
        <v>117</v>
      </c>
      <c r="F30" s="332"/>
      <c r="G30" s="332"/>
      <c r="H30" s="332"/>
      <c r="I30" s="332"/>
      <c r="J30" s="332"/>
      <c r="K30" s="332"/>
      <c r="L30" s="332"/>
    </row>
    <row r="31" spans="1:12" x14ac:dyDescent="0.2">
      <c r="A31" s="332">
        <v>26</v>
      </c>
      <c r="B31" s="332" t="s">
        <v>137</v>
      </c>
      <c r="C31" s="332" t="s">
        <v>138</v>
      </c>
      <c r="D31" s="344">
        <v>74.325145498041323</v>
      </c>
      <c r="E31" s="332" t="s">
        <v>117</v>
      </c>
      <c r="F31" s="332"/>
      <c r="G31" s="332"/>
      <c r="H31" s="332"/>
      <c r="I31" s="332"/>
      <c r="J31" s="332"/>
      <c r="K31" s="332"/>
      <c r="L31" s="332"/>
    </row>
    <row r="32" spans="1:12" x14ac:dyDescent="0.2">
      <c r="A32" s="332">
        <v>27</v>
      </c>
      <c r="B32" s="332" t="s">
        <v>139</v>
      </c>
      <c r="C32" s="332" t="s">
        <v>115</v>
      </c>
      <c r="D32" s="344">
        <v>73.961571238116605</v>
      </c>
      <c r="E32" s="332" t="s">
        <v>117</v>
      </c>
      <c r="F32" s="332"/>
      <c r="G32" s="332"/>
      <c r="H32" s="332"/>
      <c r="I32" s="332"/>
      <c r="J32" s="332"/>
      <c r="K32" s="332"/>
      <c r="L32" s="332"/>
    </row>
    <row r="33" spans="1:12" x14ac:dyDescent="0.2">
      <c r="A33" s="332">
        <v>28</v>
      </c>
      <c r="B33" s="332" t="s">
        <v>140</v>
      </c>
      <c r="C33" s="332" t="s">
        <v>111</v>
      </c>
      <c r="D33" s="344">
        <v>73.178782465247281</v>
      </c>
      <c r="E33" s="332" t="s">
        <v>105</v>
      </c>
      <c r="F33" s="332"/>
      <c r="G33" s="332"/>
      <c r="H33" s="332"/>
      <c r="I33" s="332"/>
      <c r="J33" s="332"/>
      <c r="K33" s="332"/>
      <c r="L33" s="332"/>
    </row>
    <row r="34" spans="1:12" x14ac:dyDescent="0.2">
      <c r="A34" s="332">
        <v>29</v>
      </c>
      <c r="B34" s="332" t="s">
        <v>141</v>
      </c>
      <c r="C34" s="332" t="s">
        <v>135</v>
      </c>
      <c r="D34" s="344">
        <v>72.262706157772399</v>
      </c>
      <c r="E34" s="332" t="s">
        <v>105</v>
      </c>
      <c r="F34" s="332"/>
      <c r="G34" s="332"/>
      <c r="H34" s="332"/>
      <c r="I34" s="332"/>
      <c r="J34" s="332"/>
      <c r="K34" s="332"/>
      <c r="L34" s="332"/>
    </row>
    <row r="35" spans="1:12" x14ac:dyDescent="0.2">
      <c r="A35" s="332">
        <v>30</v>
      </c>
      <c r="B35" s="332" t="s">
        <v>142</v>
      </c>
      <c r="C35" s="332" t="s">
        <v>143</v>
      </c>
      <c r="D35" s="344">
        <v>71.655048530176799</v>
      </c>
      <c r="E35" s="332" t="s">
        <v>107</v>
      </c>
      <c r="F35" s="332"/>
      <c r="G35" s="332"/>
      <c r="H35" s="332"/>
      <c r="I35" s="332"/>
      <c r="J35" s="332"/>
      <c r="K35" s="332"/>
      <c r="L35" s="332"/>
    </row>
    <row r="36" spans="1:12" x14ac:dyDescent="0.2">
      <c r="A36" s="332">
        <v>31</v>
      </c>
      <c r="B36" s="332" t="s">
        <v>144</v>
      </c>
      <c r="C36" s="332" t="s">
        <v>121</v>
      </c>
      <c r="D36" s="344">
        <v>70.394201707808335</v>
      </c>
      <c r="E36" s="332" t="s">
        <v>105</v>
      </c>
      <c r="F36" s="332"/>
      <c r="G36" s="332"/>
      <c r="H36" s="332"/>
      <c r="I36" s="332"/>
      <c r="J36" s="332"/>
      <c r="K36" s="332"/>
      <c r="L36" s="332"/>
    </row>
    <row r="37" spans="1:12" x14ac:dyDescent="0.2">
      <c r="A37" s="332">
        <v>32</v>
      </c>
      <c r="B37" s="332" t="s">
        <v>145</v>
      </c>
      <c r="C37" s="332" t="s">
        <v>138</v>
      </c>
      <c r="D37" s="344">
        <v>70.351995934450926</v>
      </c>
      <c r="E37" s="332" t="s">
        <v>105</v>
      </c>
      <c r="F37" s="332"/>
      <c r="G37" s="332"/>
      <c r="H37" s="332"/>
      <c r="I37" s="332"/>
      <c r="J37" s="332"/>
      <c r="K37" s="332"/>
      <c r="L37" s="332"/>
    </row>
    <row r="38" spans="1:12" x14ac:dyDescent="0.2">
      <c r="A38" s="332">
        <v>33</v>
      </c>
      <c r="B38" s="332" t="s">
        <v>146</v>
      </c>
      <c r="C38" s="332" t="s">
        <v>104</v>
      </c>
      <c r="D38" s="344">
        <v>70.263836180011637</v>
      </c>
      <c r="E38" s="332" t="s">
        <v>117</v>
      </c>
      <c r="F38" s="332"/>
      <c r="G38" s="332"/>
      <c r="H38" s="332"/>
      <c r="I38" s="332"/>
      <c r="J38" s="332"/>
      <c r="K38" s="332"/>
      <c r="L38" s="332"/>
    </row>
    <row r="39" spans="1:12" x14ac:dyDescent="0.2">
      <c r="A39" s="332">
        <v>34</v>
      </c>
      <c r="B39" s="332" t="s">
        <v>147</v>
      </c>
      <c r="C39" s="332" t="s">
        <v>138</v>
      </c>
      <c r="D39" s="344">
        <v>70.253582286598203</v>
      </c>
      <c r="E39" s="332" t="s">
        <v>105</v>
      </c>
      <c r="F39" s="332"/>
      <c r="G39" s="332"/>
      <c r="H39" s="332"/>
      <c r="I39" s="332"/>
      <c r="J39" s="332"/>
      <c r="K39" s="332"/>
      <c r="L39" s="332"/>
    </row>
    <row r="40" spans="1:12" x14ac:dyDescent="0.2">
      <c r="A40" s="332">
        <v>35</v>
      </c>
      <c r="B40" s="332" t="s">
        <v>148</v>
      </c>
      <c r="C40" s="332" t="s">
        <v>115</v>
      </c>
      <c r="D40" s="344">
        <v>70.197727588731922</v>
      </c>
      <c r="E40" s="332" t="s">
        <v>117</v>
      </c>
      <c r="F40" s="332"/>
      <c r="G40" s="332"/>
      <c r="H40" s="332"/>
      <c r="I40" s="332"/>
      <c r="J40" s="332"/>
      <c r="K40" s="332"/>
      <c r="L40" s="332"/>
    </row>
    <row r="41" spans="1:12" x14ac:dyDescent="0.2">
      <c r="A41" s="332">
        <v>36</v>
      </c>
      <c r="B41" s="332" t="s">
        <v>149</v>
      </c>
      <c r="C41" s="332" t="s">
        <v>138</v>
      </c>
      <c r="D41" s="344">
        <v>69.937170212940089</v>
      </c>
      <c r="E41" s="332" t="s">
        <v>117</v>
      </c>
      <c r="F41" s="332"/>
      <c r="G41" s="332"/>
      <c r="H41" s="332"/>
      <c r="I41" s="332"/>
      <c r="J41" s="332"/>
      <c r="K41" s="332"/>
      <c r="L41" s="332"/>
    </row>
    <row r="42" spans="1:12" x14ac:dyDescent="0.2">
      <c r="A42" s="332">
        <v>37</v>
      </c>
      <c r="B42" s="332" t="s">
        <v>150</v>
      </c>
      <c r="C42" s="332" t="s">
        <v>135</v>
      </c>
      <c r="D42" s="344">
        <v>69.798636231872109</v>
      </c>
      <c r="E42" s="332" t="s">
        <v>105</v>
      </c>
      <c r="F42" s="332"/>
      <c r="G42" s="332"/>
      <c r="H42" s="332"/>
      <c r="I42" s="332"/>
      <c r="J42" s="332"/>
      <c r="K42" s="332"/>
      <c r="L42" s="332"/>
    </row>
    <row r="43" spans="1:12" x14ac:dyDescent="0.2">
      <c r="A43" s="332">
        <v>38</v>
      </c>
      <c r="B43" s="332" t="s">
        <v>151</v>
      </c>
      <c r="C43" s="332" t="s">
        <v>111</v>
      </c>
      <c r="D43" s="344">
        <v>69.773599970880852</v>
      </c>
      <c r="E43" s="332" t="s">
        <v>105</v>
      </c>
      <c r="F43" s="332"/>
      <c r="G43" s="332"/>
      <c r="H43" s="332"/>
      <c r="I43" s="332"/>
      <c r="J43" s="332"/>
      <c r="K43" s="332"/>
      <c r="L43" s="332"/>
    </row>
    <row r="44" spans="1:12" x14ac:dyDescent="0.2">
      <c r="A44" s="332">
        <v>39</v>
      </c>
      <c r="B44" s="332" t="s">
        <v>152</v>
      </c>
      <c r="C44" s="332" t="s">
        <v>104</v>
      </c>
      <c r="D44" s="344">
        <v>68.974126119162761</v>
      </c>
      <c r="E44" s="332" t="s">
        <v>117</v>
      </c>
      <c r="F44" s="332"/>
      <c r="G44" s="332"/>
      <c r="H44" s="332"/>
      <c r="I44" s="332"/>
      <c r="J44" s="332"/>
      <c r="K44" s="332"/>
      <c r="L44" s="332"/>
    </row>
    <row r="45" spans="1:12" x14ac:dyDescent="0.2">
      <c r="A45" s="332">
        <v>40</v>
      </c>
      <c r="B45" s="332" t="s">
        <v>153</v>
      </c>
      <c r="C45" s="332" t="s">
        <v>111</v>
      </c>
      <c r="D45" s="344">
        <v>68.192913776646037</v>
      </c>
      <c r="E45" s="332" t="s">
        <v>105</v>
      </c>
      <c r="F45" s="332"/>
      <c r="G45" s="332"/>
      <c r="H45" s="332"/>
      <c r="I45" s="332"/>
      <c r="J45" s="332"/>
      <c r="K45" s="332"/>
      <c r="L45" s="332"/>
    </row>
    <row r="46" spans="1:12" x14ac:dyDescent="0.2">
      <c r="A46" s="332">
        <v>41</v>
      </c>
      <c r="B46" s="332" t="s">
        <v>154</v>
      </c>
      <c r="C46" s="332" t="s">
        <v>135</v>
      </c>
      <c r="D46" s="344">
        <v>68.022181762216178</v>
      </c>
      <c r="E46" s="332" t="s">
        <v>107</v>
      </c>
      <c r="F46" s="332"/>
      <c r="G46" s="332"/>
      <c r="H46" s="332"/>
      <c r="I46" s="332"/>
      <c r="J46" s="332"/>
      <c r="K46" s="332"/>
      <c r="L46" s="332"/>
    </row>
    <row r="47" spans="1:12" x14ac:dyDescent="0.2">
      <c r="A47" s="332">
        <v>42</v>
      </c>
      <c r="B47" s="332" t="s">
        <v>155</v>
      </c>
      <c r="C47" s="332" t="s">
        <v>104</v>
      </c>
      <c r="D47" s="344">
        <v>66.892999822950685</v>
      </c>
      <c r="E47" s="332" t="s">
        <v>107</v>
      </c>
      <c r="F47" s="332"/>
      <c r="G47" s="332"/>
      <c r="H47" s="332"/>
      <c r="I47" s="332"/>
      <c r="J47" s="332"/>
      <c r="K47" s="332"/>
      <c r="L47" s="332"/>
    </row>
    <row r="48" spans="1:12" x14ac:dyDescent="0.2">
      <c r="A48" s="332">
        <v>43</v>
      </c>
      <c r="B48" s="332" t="s">
        <v>156</v>
      </c>
      <c r="C48" s="332" t="s">
        <v>104</v>
      </c>
      <c r="D48" s="344">
        <v>66.603872077202638</v>
      </c>
      <c r="E48" s="332" t="s">
        <v>105</v>
      </c>
      <c r="F48" s="332"/>
      <c r="G48" s="332"/>
      <c r="H48" s="332"/>
      <c r="I48" s="332"/>
      <c r="J48" s="332"/>
      <c r="K48" s="332"/>
      <c r="L48" s="332"/>
    </row>
    <row r="49" spans="1:12" x14ac:dyDescent="0.2">
      <c r="A49" s="332">
        <v>44</v>
      </c>
      <c r="B49" s="332" t="s">
        <v>157</v>
      </c>
      <c r="C49" s="332" t="s">
        <v>111</v>
      </c>
      <c r="D49" s="344">
        <v>66.304625973201681</v>
      </c>
      <c r="E49" s="332" t="s">
        <v>105</v>
      </c>
      <c r="F49" s="332"/>
      <c r="G49" s="332"/>
      <c r="H49" s="332"/>
      <c r="I49" s="332"/>
      <c r="J49" s="332"/>
      <c r="K49" s="332"/>
      <c r="L49" s="332"/>
    </row>
    <row r="50" spans="1:12" x14ac:dyDescent="0.2">
      <c r="A50" s="332">
        <v>45</v>
      </c>
      <c r="B50" s="332" t="s">
        <v>158</v>
      </c>
      <c r="C50" s="332" t="s">
        <v>104</v>
      </c>
      <c r="D50" s="344">
        <v>65.50773724058017</v>
      </c>
      <c r="E50" s="332" t="s">
        <v>117</v>
      </c>
      <c r="F50" s="332"/>
      <c r="G50" s="332"/>
      <c r="H50" s="332"/>
      <c r="I50" s="332"/>
      <c r="J50" s="332"/>
      <c r="K50" s="332"/>
      <c r="L50" s="332"/>
    </row>
    <row r="51" spans="1:12" x14ac:dyDescent="0.2">
      <c r="A51" s="332">
        <v>46</v>
      </c>
      <c r="B51" s="332" t="s">
        <v>159</v>
      </c>
      <c r="C51" s="332" t="s">
        <v>135</v>
      </c>
      <c r="D51" s="344">
        <v>65.493358411138118</v>
      </c>
      <c r="E51" s="332" t="s">
        <v>105</v>
      </c>
      <c r="F51" s="332"/>
      <c r="G51" s="332"/>
      <c r="H51" s="332"/>
      <c r="I51" s="332"/>
      <c r="J51" s="332"/>
      <c r="K51" s="332"/>
      <c r="L51" s="332"/>
    </row>
    <row r="52" spans="1:12" x14ac:dyDescent="0.2">
      <c r="A52" s="332">
        <v>47</v>
      </c>
      <c r="B52" s="332" t="s">
        <v>160</v>
      </c>
      <c r="C52" s="332" t="s">
        <v>135</v>
      </c>
      <c r="D52" s="344">
        <v>65.251131577168323</v>
      </c>
      <c r="E52" s="332" t="s">
        <v>105</v>
      </c>
      <c r="F52" s="332"/>
      <c r="G52" s="332"/>
      <c r="H52" s="332"/>
      <c r="I52" s="332"/>
      <c r="J52" s="332"/>
      <c r="K52" s="332"/>
      <c r="L52" s="332"/>
    </row>
    <row r="53" spans="1:12" x14ac:dyDescent="0.2">
      <c r="A53" s="332">
        <v>48</v>
      </c>
      <c r="B53" s="332" t="s">
        <v>161</v>
      </c>
      <c r="C53" s="332" t="s">
        <v>138</v>
      </c>
      <c r="D53" s="344">
        <v>63.577539431550235</v>
      </c>
      <c r="E53" s="332" t="s">
        <v>107</v>
      </c>
      <c r="F53" s="332"/>
      <c r="G53" s="332"/>
      <c r="H53" s="332"/>
      <c r="I53" s="332"/>
      <c r="J53" s="332"/>
      <c r="K53" s="332"/>
      <c r="L53" s="332"/>
    </row>
    <row r="54" spans="1:12" x14ac:dyDescent="0.2">
      <c r="A54" s="332">
        <v>49</v>
      </c>
      <c r="B54" s="332" t="s">
        <v>162</v>
      </c>
      <c r="C54" s="332" t="s">
        <v>104</v>
      </c>
      <c r="D54" s="344">
        <v>62.367236840900482</v>
      </c>
      <c r="E54" s="332" t="s">
        <v>107</v>
      </c>
      <c r="F54" s="332"/>
      <c r="G54" s="332"/>
      <c r="H54" s="332"/>
      <c r="I54" s="332"/>
      <c r="J54" s="332"/>
      <c r="K54" s="332"/>
      <c r="L54" s="332"/>
    </row>
    <row r="55" spans="1:12" x14ac:dyDescent="0.2">
      <c r="A55" s="574">
        <v>50</v>
      </c>
      <c r="B55" s="574" t="s">
        <v>163</v>
      </c>
      <c r="C55" s="574" t="s">
        <v>104</v>
      </c>
      <c r="D55" s="575">
        <v>61.9214490158353</v>
      </c>
      <c r="E55" s="574" t="s">
        <v>105</v>
      </c>
      <c r="F55" s="332"/>
      <c r="G55" s="332"/>
      <c r="H55" s="332"/>
      <c r="I55" s="332"/>
      <c r="J55" s="332"/>
      <c r="K55" s="332"/>
      <c r="L55" s="332"/>
    </row>
    <row r="56" spans="1:12" x14ac:dyDescent="0.2">
      <c r="A56" s="332"/>
      <c r="B56" s="332"/>
      <c r="C56" s="332"/>
      <c r="D56" s="332"/>
      <c r="E56" s="332"/>
      <c r="F56" s="332"/>
      <c r="G56" s="332"/>
      <c r="H56" s="332"/>
      <c r="I56" s="332"/>
      <c r="J56" s="332"/>
      <c r="K56" s="332"/>
      <c r="L56" s="332"/>
    </row>
    <row r="57" spans="1:12" ht="10.199999999999999" customHeight="1" x14ac:dyDescent="0.2">
      <c r="A57" s="656" t="s">
        <v>164</v>
      </c>
      <c r="B57" s="656"/>
      <c r="C57" s="656"/>
      <c r="D57" s="656"/>
      <c r="E57" s="656"/>
      <c r="F57" s="332"/>
      <c r="G57" s="332"/>
      <c r="H57" s="332"/>
      <c r="I57" s="332"/>
      <c r="J57" s="332"/>
      <c r="K57" s="332"/>
      <c r="L57" s="332"/>
    </row>
    <row r="58" spans="1:12" x14ac:dyDescent="0.2">
      <c r="A58" s="656"/>
      <c r="B58" s="656"/>
      <c r="C58" s="656"/>
      <c r="D58" s="656"/>
      <c r="E58" s="656"/>
      <c r="F58" s="332"/>
      <c r="G58" s="332"/>
      <c r="H58" s="332"/>
      <c r="I58" s="332"/>
      <c r="J58" s="332"/>
      <c r="K58" s="332"/>
      <c r="L58" s="332"/>
    </row>
    <row r="59" spans="1:12" x14ac:dyDescent="0.2">
      <c r="A59" s="355"/>
      <c r="B59" s="355"/>
      <c r="C59" s="355"/>
      <c r="D59" s="355"/>
      <c r="E59" s="332"/>
      <c r="F59" s="332"/>
      <c r="G59" s="332"/>
      <c r="H59" s="332"/>
      <c r="I59" s="332"/>
      <c r="J59" s="332"/>
      <c r="K59" s="332"/>
      <c r="L59" s="332"/>
    </row>
    <row r="60" spans="1:12" x14ac:dyDescent="0.2">
      <c r="A60" s="332"/>
      <c r="B60" s="332"/>
      <c r="C60" s="332"/>
      <c r="D60" s="332"/>
      <c r="E60" s="332"/>
      <c r="F60" s="332"/>
      <c r="G60" s="332"/>
      <c r="H60" s="332"/>
      <c r="I60" s="332"/>
      <c r="J60" s="332"/>
      <c r="K60" s="332"/>
      <c r="L60" s="332"/>
    </row>
    <row r="61" spans="1:12" x14ac:dyDescent="0.2">
      <c r="A61" s="332"/>
      <c r="B61" s="332"/>
      <c r="C61" s="332"/>
      <c r="D61" s="332"/>
      <c r="E61" s="332"/>
      <c r="F61" s="332"/>
      <c r="G61" s="332"/>
      <c r="H61" s="332"/>
      <c r="I61" s="332"/>
      <c r="J61" s="332"/>
      <c r="K61" s="332"/>
      <c r="L61" s="332"/>
    </row>
    <row r="62" spans="1:12" x14ac:dyDescent="0.2">
      <c r="A62" s="332"/>
      <c r="B62" s="332"/>
      <c r="C62" s="332"/>
      <c r="D62" s="332"/>
      <c r="E62" s="332"/>
      <c r="F62" s="332"/>
      <c r="G62" s="332"/>
      <c r="H62" s="332"/>
      <c r="I62" s="332"/>
      <c r="J62" s="332"/>
      <c r="K62" s="332"/>
      <c r="L62" s="332"/>
    </row>
    <row r="63" spans="1:12" x14ac:dyDescent="0.2">
      <c r="A63" s="332"/>
      <c r="B63" s="332"/>
      <c r="C63" s="332"/>
      <c r="D63" s="332"/>
      <c r="E63" s="332"/>
      <c r="F63" s="332"/>
      <c r="G63" s="332"/>
      <c r="H63" s="332"/>
      <c r="I63" s="332"/>
      <c r="J63" s="332"/>
      <c r="K63" s="332"/>
      <c r="L63" s="332"/>
    </row>
    <row r="64" spans="1:12" x14ac:dyDescent="0.2">
      <c r="A64" s="332"/>
      <c r="B64" s="332"/>
      <c r="C64" s="332"/>
      <c r="D64" s="332"/>
      <c r="E64" s="332"/>
      <c r="F64" s="332"/>
      <c r="G64" s="332"/>
      <c r="H64" s="332"/>
      <c r="I64" s="332"/>
      <c r="J64" s="332"/>
      <c r="K64" s="332"/>
      <c r="L64" s="332"/>
    </row>
    <row r="65" spans="1:12" x14ac:dyDescent="0.2">
      <c r="A65" s="332"/>
      <c r="B65" s="332"/>
      <c r="C65" s="332"/>
      <c r="D65" s="332"/>
      <c r="E65" s="332"/>
      <c r="F65" s="332"/>
      <c r="G65" s="332"/>
      <c r="H65" s="332"/>
      <c r="I65" s="332"/>
      <c r="J65" s="332"/>
      <c r="K65" s="332"/>
      <c r="L65" s="332"/>
    </row>
    <row r="66" spans="1:12" x14ac:dyDescent="0.2">
      <c r="A66" s="332"/>
      <c r="B66" s="332"/>
      <c r="C66" s="332"/>
      <c r="D66" s="332"/>
      <c r="E66" s="332"/>
      <c r="F66" s="332"/>
      <c r="G66" s="332"/>
      <c r="H66" s="332"/>
      <c r="I66" s="332"/>
      <c r="J66" s="332"/>
      <c r="K66" s="332"/>
      <c r="L66" s="332"/>
    </row>
    <row r="67" spans="1:12" x14ac:dyDescent="0.2">
      <c r="A67" s="332"/>
      <c r="B67" s="332"/>
      <c r="C67" s="332"/>
      <c r="D67" s="332"/>
      <c r="E67" s="332"/>
      <c r="F67" s="332"/>
      <c r="G67" s="332"/>
      <c r="H67" s="332"/>
      <c r="I67" s="332"/>
      <c r="J67" s="332"/>
      <c r="K67" s="332"/>
      <c r="L67" s="332"/>
    </row>
    <row r="68" spans="1:12" x14ac:dyDescent="0.2">
      <c r="A68" s="332"/>
      <c r="B68" s="332"/>
      <c r="C68" s="332"/>
      <c r="D68" s="332"/>
      <c r="E68" s="332"/>
      <c r="F68" s="332"/>
      <c r="G68" s="332"/>
      <c r="H68" s="332"/>
      <c r="I68" s="332"/>
      <c r="J68" s="332"/>
      <c r="K68" s="332"/>
      <c r="L68" s="332"/>
    </row>
    <row r="69" spans="1:12" x14ac:dyDescent="0.2">
      <c r="A69" s="332"/>
      <c r="B69" s="332"/>
      <c r="C69" s="332"/>
      <c r="D69" s="332"/>
      <c r="E69" s="332"/>
      <c r="F69" s="332"/>
      <c r="G69" s="332"/>
      <c r="H69" s="332"/>
      <c r="I69" s="332"/>
      <c r="J69" s="332"/>
      <c r="K69" s="332"/>
      <c r="L69" s="332"/>
    </row>
    <row r="70" spans="1:12" x14ac:dyDescent="0.2">
      <c r="A70" s="332"/>
      <c r="B70" s="332"/>
      <c r="C70" s="332"/>
      <c r="D70" s="332"/>
      <c r="E70" s="332"/>
      <c r="F70" s="332"/>
      <c r="G70" s="332"/>
      <c r="H70" s="332"/>
      <c r="I70" s="332"/>
      <c r="J70" s="332"/>
      <c r="K70" s="332"/>
      <c r="L70" s="332"/>
    </row>
    <row r="71" spans="1:12" x14ac:dyDescent="0.2">
      <c r="A71" s="332"/>
      <c r="B71" s="332"/>
      <c r="C71" s="332"/>
      <c r="D71" s="332"/>
      <c r="E71" s="332"/>
      <c r="F71" s="332"/>
      <c r="G71" s="332"/>
      <c r="H71" s="332"/>
      <c r="I71" s="332"/>
      <c r="J71" s="332"/>
      <c r="K71" s="332"/>
      <c r="L71" s="332"/>
    </row>
    <row r="72" spans="1:12" x14ac:dyDescent="0.2">
      <c r="A72" s="332"/>
      <c r="B72" s="332"/>
      <c r="C72" s="332"/>
      <c r="D72" s="332"/>
      <c r="E72" s="332"/>
      <c r="F72" s="332"/>
      <c r="G72" s="332"/>
      <c r="H72" s="332"/>
      <c r="I72" s="332"/>
      <c r="J72" s="332"/>
      <c r="K72" s="332"/>
      <c r="L72" s="332"/>
    </row>
    <row r="73" spans="1:12" x14ac:dyDescent="0.2">
      <c r="A73" s="332"/>
      <c r="B73" s="332"/>
      <c r="C73" s="332"/>
      <c r="D73" s="332"/>
      <c r="E73" s="332"/>
      <c r="F73" s="332"/>
      <c r="G73" s="332"/>
      <c r="H73" s="332"/>
      <c r="I73" s="332"/>
      <c r="J73" s="332"/>
      <c r="K73" s="332"/>
      <c r="L73" s="332"/>
    </row>
    <row r="74" spans="1:12" x14ac:dyDescent="0.2">
      <c r="A74" s="332"/>
      <c r="B74" s="332"/>
      <c r="C74" s="332"/>
      <c r="D74" s="332"/>
      <c r="E74" s="332"/>
      <c r="F74" s="332"/>
      <c r="G74" s="332"/>
      <c r="H74" s="332"/>
      <c r="I74" s="332"/>
      <c r="J74" s="332"/>
      <c r="K74" s="332"/>
      <c r="L74" s="332"/>
    </row>
    <row r="75" spans="1:12" x14ac:dyDescent="0.2">
      <c r="A75" s="332"/>
      <c r="B75" s="332"/>
      <c r="C75" s="332"/>
      <c r="D75" s="332"/>
      <c r="E75" s="332"/>
      <c r="F75" s="332"/>
      <c r="G75" s="332"/>
      <c r="H75" s="332"/>
      <c r="I75" s="332"/>
      <c r="J75" s="332"/>
      <c r="K75" s="332"/>
      <c r="L75" s="332"/>
    </row>
    <row r="76" spans="1:12" x14ac:dyDescent="0.2">
      <c r="A76" s="332"/>
      <c r="B76" s="332"/>
      <c r="C76" s="332"/>
      <c r="D76" s="332"/>
      <c r="E76" s="332"/>
      <c r="F76" s="332"/>
      <c r="G76" s="332"/>
      <c r="H76" s="332"/>
      <c r="I76" s="332"/>
      <c r="J76" s="332"/>
      <c r="K76" s="332"/>
      <c r="L76" s="332"/>
    </row>
    <row r="77" spans="1:12" x14ac:dyDescent="0.2">
      <c r="A77" s="332"/>
      <c r="B77" s="332"/>
      <c r="C77" s="332"/>
      <c r="D77" s="332"/>
      <c r="E77" s="332"/>
      <c r="F77" s="332"/>
      <c r="G77" s="332"/>
      <c r="H77" s="332"/>
      <c r="I77" s="332"/>
      <c r="J77" s="332"/>
      <c r="K77" s="332"/>
      <c r="L77" s="332"/>
    </row>
    <row r="78" spans="1:12" x14ac:dyDescent="0.2">
      <c r="A78" s="332"/>
      <c r="B78" s="332"/>
      <c r="C78" s="332"/>
      <c r="D78" s="332"/>
      <c r="E78" s="332"/>
      <c r="F78" s="332"/>
      <c r="G78" s="332"/>
      <c r="H78" s="332"/>
      <c r="I78" s="332"/>
      <c r="J78" s="332"/>
      <c r="K78" s="332"/>
      <c r="L78" s="332"/>
    </row>
    <row r="79" spans="1:12" x14ac:dyDescent="0.2">
      <c r="A79" s="332"/>
      <c r="B79" s="332"/>
      <c r="C79" s="332"/>
      <c r="D79" s="332"/>
      <c r="E79" s="332"/>
      <c r="F79" s="332"/>
      <c r="G79" s="332"/>
      <c r="H79" s="332"/>
      <c r="I79" s="332"/>
      <c r="J79" s="332"/>
      <c r="K79" s="332"/>
      <c r="L79" s="332"/>
    </row>
    <row r="80" spans="1:12" x14ac:dyDescent="0.2">
      <c r="A80" s="332"/>
      <c r="B80" s="332"/>
      <c r="C80" s="332"/>
      <c r="D80" s="332"/>
      <c r="E80" s="332"/>
      <c r="F80" s="332"/>
      <c r="G80" s="332"/>
      <c r="H80" s="332"/>
      <c r="I80" s="332"/>
      <c r="J80" s="332"/>
      <c r="K80" s="332"/>
      <c r="L80" s="332"/>
    </row>
    <row r="81" spans="1:12" x14ac:dyDescent="0.2">
      <c r="A81" s="332"/>
      <c r="B81" s="332"/>
      <c r="C81" s="332"/>
      <c r="D81" s="332"/>
      <c r="E81" s="332"/>
      <c r="F81" s="332"/>
      <c r="G81" s="332"/>
      <c r="H81" s="332"/>
      <c r="I81" s="332"/>
      <c r="J81" s="332"/>
      <c r="K81" s="332"/>
      <c r="L81" s="332"/>
    </row>
    <row r="82" spans="1:12" x14ac:dyDescent="0.2">
      <c r="A82" s="332"/>
      <c r="B82" s="332"/>
      <c r="C82" s="332"/>
      <c r="D82" s="332"/>
      <c r="E82" s="332"/>
      <c r="F82" s="332"/>
      <c r="G82" s="332"/>
      <c r="H82" s="332"/>
      <c r="I82" s="332"/>
      <c r="J82" s="332"/>
      <c r="K82" s="332"/>
      <c r="L82" s="332"/>
    </row>
    <row r="83" spans="1:12" x14ac:dyDescent="0.2">
      <c r="A83" s="332"/>
      <c r="B83" s="332"/>
      <c r="C83" s="332"/>
      <c r="D83" s="332"/>
      <c r="E83" s="332"/>
      <c r="F83" s="332"/>
      <c r="G83" s="332"/>
      <c r="H83" s="332"/>
      <c r="I83" s="332"/>
      <c r="J83" s="332"/>
      <c r="K83" s="332"/>
      <c r="L83" s="332"/>
    </row>
    <row r="84" spans="1:12" x14ac:dyDescent="0.2">
      <c r="A84" s="332"/>
      <c r="B84" s="332"/>
      <c r="C84" s="332"/>
      <c r="D84" s="332"/>
      <c r="E84" s="332"/>
      <c r="F84" s="332"/>
      <c r="G84" s="332"/>
      <c r="H84" s="332"/>
      <c r="I84" s="332"/>
      <c r="J84" s="332"/>
      <c r="K84" s="332"/>
      <c r="L84" s="332"/>
    </row>
    <row r="85" spans="1:12" x14ac:dyDescent="0.2">
      <c r="A85" s="332"/>
      <c r="B85" s="332"/>
      <c r="C85" s="332"/>
      <c r="D85" s="332"/>
      <c r="E85" s="332"/>
      <c r="F85" s="332"/>
      <c r="G85" s="332"/>
      <c r="H85" s="332"/>
      <c r="I85" s="332"/>
      <c r="J85" s="332"/>
      <c r="K85" s="332"/>
      <c r="L85" s="332"/>
    </row>
    <row r="86" spans="1:12" x14ac:dyDescent="0.2">
      <c r="A86" s="332"/>
      <c r="B86" s="332"/>
      <c r="C86" s="332"/>
      <c r="D86" s="332"/>
      <c r="E86" s="332"/>
      <c r="F86" s="332"/>
      <c r="G86" s="332"/>
      <c r="H86" s="332"/>
      <c r="I86" s="332"/>
      <c r="J86" s="332"/>
      <c r="K86" s="332"/>
      <c r="L86" s="332"/>
    </row>
    <row r="87" spans="1:12" x14ac:dyDescent="0.2">
      <c r="A87" s="332"/>
      <c r="B87" s="332"/>
      <c r="C87" s="332"/>
      <c r="D87" s="332"/>
      <c r="E87" s="332"/>
      <c r="F87" s="332"/>
      <c r="G87" s="332"/>
      <c r="H87" s="332"/>
      <c r="I87" s="332"/>
      <c r="J87" s="332"/>
      <c r="K87" s="332"/>
      <c r="L87" s="332"/>
    </row>
    <row r="88" spans="1:12" x14ac:dyDescent="0.2">
      <c r="A88" s="332"/>
      <c r="B88" s="332"/>
      <c r="C88" s="332"/>
      <c r="D88" s="332"/>
      <c r="E88" s="332"/>
      <c r="F88" s="332"/>
      <c r="G88" s="332"/>
      <c r="H88" s="332"/>
      <c r="I88" s="332"/>
      <c r="J88" s="332"/>
      <c r="K88" s="332"/>
      <c r="L88" s="332"/>
    </row>
    <row r="89" spans="1:12" x14ac:dyDescent="0.2">
      <c r="A89" s="332"/>
      <c r="B89" s="332"/>
      <c r="C89" s="332"/>
      <c r="D89" s="332"/>
      <c r="E89" s="332"/>
      <c r="F89" s="332"/>
      <c r="G89" s="332"/>
      <c r="H89" s="332"/>
      <c r="I89" s="332"/>
      <c r="J89" s="332"/>
      <c r="K89" s="332"/>
      <c r="L89" s="332"/>
    </row>
    <row r="90" spans="1:12" x14ac:dyDescent="0.2">
      <c r="A90" s="332"/>
      <c r="B90" s="332"/>
      <c r="C90" s="332"/>
      <c r="D90" s="332"/>
      <c r="E90" s="332"/>
      <c r="F90" s="332"/>
      <c r="G90" s="332"/>
      <c r="H90" s="332"/>
      <c r="I90" s="332"/>
      <c r="J90" s="332"/>
      <c r="K90" s="332"/>
      <c r="L90" s="332"/>
    </row>
    <row r="91" spans="1:12" x14ac:dyDescent="0.2">
      <c r="A91" s="332"/>
      <c r="B91" s="332"/>
      <c r="C91" s="332"/>
      <c r="D91" s="332"/>
      <c r="E91" s="332"/>
      <c r="F91" s="332"/>
      <c r="G91" s="332"/>
      <c r="H91" s="332"/>
      <c r="I91" s="332"/>
      <c r="J91" s="332"/>
      <c r="K91" s="332"/>
      <c r="L91" s="332"/>
    </row>
    <row r="92" spans="1:12" x14ac:dyDescent="0.2">
      <c r="A92" s="332"/>
      <c r="B92" s="332"/>
      <c r="C92" s="332"/>
      <c r="D92" s="332"/>
      <c r="E92" s="332"/>
      <c r="F92" s="332"/>
      <c r="G92" s="332"/>
      <c r="H92" s="332"/>
      <c r="I92" s="332"/>
      <c r="J92" s="332"/>
      <c r="K92" s="332"/>
      <c r="L92" s="332"/>
    </row>
    <row r="93" spans="1:12" x14ac:dyDescent="0.2">
      <c r="A93" s="332"/>
      <c r="B93" s="332"/>
      <c r="C93" s="332"/>
      <c r="D93" s="332"/>
      <c r="E93" s="332"/>
      <c r="F93" s="332"/>
      <c r="G93" s="332"/>
      <c r="H93" s="332"/>
      <c r="I93" s="332"/>
      <c r="J93" s="332"/>
      <c r="K93" s="332"/>
      <c r="L93" s="332"/>
    </row>
    <row r="94" spans="1:12" x14ac:dyDescent="0.2">
      <c r="A94" s="332"/>
      <c r="B94" s="332"/>
      <c r="C94" s="332"/>
      <c r="D94" s="332"/>
      <c r="E94" s="332"/>
      <c r="F94" s="332"/>
      <c r="G94" s="332"/>
      <c r="H94" s="332"/>
      <c r="I94" s="332"/>
      <c r="J94" s="332"/>
      <c r="K94" s="332"/>
      <c r="L94" s="332"/>
    </row>
    <row r="95" spans="1:12" x14ac:dyDescent="0.2">
      <c r="A95" s="332"/>
      <c r="B95" s="332"/>
      <c r="C95" s="332"/>
      <c r="D95" s="332"/>
      <c r="E95" s="332"/>
      <c r="F95" s="332"/>
      <c r="G95" s="332"/>
      <c r="H95" s="332"/>
      <c r="I95" s="332"/>
      <c r="J95" s="332"/>
      <c r="K95" s="332"/>
      <c r="L95" s="332"/>
    </row>
    <row r="96" spans="1:12" x14ac:dyDescent="0.2">
      <c r="A96" s="332"/>
      <c r="B96" s="332"/>
      <c r="C96" s="332"/>
      <c r="D96" s="332"/>
      <c r="E96" s="332"/>
      <c r="F96" s="332"/>
      <c r="G96" s="332"/>
      <c r="H96" s="332"/>
      <c r="I96" s="332"/>
      <c r="J96" s="332"/>
      <c r="K96" s="332"/>
      <c r="L96" s="332"/>
    </row>
    <row r="97" spans="1:12" x14ac:dyDescent="0.2">
      <c r="A97" s="332"/>
      <c r="B97" s="332"/>
      <c r="C97" s="332"/>
      <c r="D97" s="332"/>
      <c r="E97" s="332"/>
      <c r="F97" s="332"/>
      <c r="G97" s="332"/>
      <c r="H97" s="332"/>
      <c r="I97" s="332"/>
      <c r="J97" s="332"/>
      <c r="K97" s="332"/>
      <c r="L97" s="332"/>
    </row>
    <row r="98" spans="1:12" x14ac:dyDescent="0.2">
      <c r="A98" s="332"/>
      <c r="B98" s="332"/>
      <c r="C98" s="332"/>
      <c r="D98" s="332"/>
      <c r="E98" s="332"/>
      <c r="F98" s="332"/>
      <c r="G98" s="332"/>
      <c r="H98" s="332"/>
      <c r="I98" s="332"/>
      <c r="J98" s="332"/>
      <c r="K98" s="332"/>
      <c r="L98" s="332"/>
    </row>
    <row r="99" spans="1:12" x14ac:dyDescent="0.2">
      <c r="A99" s="332"/>
      <c r="B99" s="332"/>
      <c r="C99" s="332"/>
      <c r="D99" s="332"/>
      <c r="E99" s="332"/>
      <c r="F99" s="332"/>
      <c r="G99" s="332"/>
      <c r="H99" s="332"/>
      <c r="I99" s="332"/>
      <c r="J99" s="332"/>
      <c r="K99" s="332"/>
      <c r="L99" s="332"/>
    </row>
    <row r="100" spans="1:12" x14ac:dyDescent="0.2">
      <c r="A100" s="332"/>
      <c r="B100" s="332"/>
      <c r="C100" s="332"/>
      <c r="D100" s="332"/>
      <c r="E100" s="332"/>
      <c r="F100" s="332"/>
      <c r="G100" s="332"/>
      <c r="H100" s="332"/>
      <c r="I100" s="332"/>
      <c r="J100" s="332"/>
      <c r="K100" s="332"/>
      <c r="L100" s="332"/>
    </row>
    <row r="101" spans="1:12" x14ac:dyDescent="0.2">
      <c r="A101" s="332"/>
      <c r="B101" s="332"/>
      <c r="C101" s="332"/>
      <c r="D101" s="332"/>
      <c r="E101" s="332"/>
      <c r="F101" s="332"/>
      <c r="G101" s="332"/>
      <c r="H101" s="332"/>
      <c r="I101" s="332"/>
      <c r="J101" s="332"/>
      <c r="K101" s="332"/>
      <c r="L101" s="332"/>
    </row>
    <row r="102" spans="1:12" x14ac:dyDescent="0.2">
      <c r="A102" s="332"/>
      <c r="B102" s="332"/>
      <c r="C102" s="332"/>
      <c r="D102" s="332"/>
      <c r="E102" s="332"/>
      <c r="F102" s="332"/>
      <c r="G102" s="332"/>
      <c r="H102" s="332"/>
      <c r="I102" s="332"/>
      <c r="J102" s="332"/>
      <c r="K102" s="332"/>
      <c r="L102" s="332"/>
    </row>
    <row r="103" spans="1:12" x14ac:dyDescent="0.2">
      <c r="A103" s="332"/>
      <c r="B103" s="332"/>
      <c r="C103" s="332"/>
      <c r="D103" s="332"/>
      <c r="E103" s="332"/>
      <c r="F103" s="332"/>
      <c r="G103" s="332"/>
      <c r="H103" s="332"/>
      <c r="I103" s="332"/>
      <c r="J103" s="332"/>
      <c r="K103" s="332"/>
      <c r="L103" s="332"/>
    </row>
    <row r="104" spans="1:12" x14ac:dyDescent="0.2">
      <c r="A104" s="332"/>
      <c r="B104" s="332"/>
      <c r="C104" s="332"/>
      <c r="D104" s="332"/>
      <c r="E104" s="332"/>
      <c r="F104" s="332"/>
      <c r="G104" s="332"/>
      <c r="H104" s="332"/>
      <c r="I104" s="332"/>
      <c r="J104" s="332"/>
      <c r="K104" s="332"/>
      <c r="L104" s="332"/>
    </row>
    <row r="105" spans="1:12" x14ac:dyDescent="0.2">
      <c r="A105" s="332"/>
      <c r="B105" s="332"/>
      <c r="C105" s="332"/>
      <c r="D105" s="332"/>
      <c r="E105" s="332"/>
      <c r="F105" s="332"/>
      <c r="G105" s="332"/>
      <c r="H105" s="332"/>
      <c r="I105" s="332"/>
      <c r="J105" s="332"/>
      <c r="K105" s="332"/>
      <c r="L105" s="332"/>
    </row>
    <row r="107" spans="1:12" x14ac:dyDescent="0.2">
      <c r="A107" s="332"/>
      <c r="B107" s="332"/>
      <c r="C107" s="332"/>
      <c r="D107" s="332"/>
      <c r="E107" s="332"/>
      <c r="F107" s="332"/>
      <c r="G107" s="332"/>
      <c r="H107" s="332"/>
      <c r="I107" s="332"/>
      <c r="J107" s="332"/>
      <c r="K107" s="332"/>
      <c r="L107" s="332"/>
    </row>
    <row r="108" spans="1:12" x14ac:dyDescent="0.2">
      <c r="A108" s="332"/>
      <c r="B108" s="332"/>
      <c r="C108" s="332"/>
      <c r="D108" s="332"/>
      <c r="E108" s="332"/>
      <c r="F108" s="332"/>
      <c r="G108" s="332"/>
      <c r="H108" s="332"/>
      <c r="I108" s="332"/>
      <c r="J108" s="332"/>
      <c r="K108" s="332"/>
      <c r="L108" s="332"/>
    </row>
    <row r="109" spans="1:12" x14ac:dyDescent="0.2">
      <c r="A109" s="332"/>
      <c r="B109" s="332"/>
      <c r="C109" s="332"/>
      <c r="D109" s="332"/>
      <c r="E109" s="332"/>
      <c r="F109" s="332"/>
      <c r="G109" s="332"/>
      <c r="H109" s="332"/>
      <c r="I109" s="332"/>
      <c r="J109" s="332"/>
      <c r="K109" s="332"/>
      <c r="L109" s="332"/>
    </row>
  </sheetData>
  <mergeCells count="1">
    <mergeCell ref="A57:E58"/>
  </mergeCells>
  <hyperlinks>
    <hyperlink ref="G1" location="Índice!A1" display="(Voltar ao índice)" xr:uid="{E178B5C1-FEC4-48E1-A1EF-359F44BFB069}"/>
  </hyperlinks>
  <pageMargins left="0.511811024" right="0.511811024" top="0.78740157499999996" bottom="0.78740157499999996" header="0.31496062000000002" footer="0.31496062000000002"/>
  <pageSetup paperSize="9" orientation="portrait" verticalDpi="0"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B389B33-4FA2-4D52-9DAA-4601246CFB00}">
  <dimension ref="A1:I32"/>
  <sheetViews>
    <sheetView workbookViewId="0">
      <selection activeCell="I1" sqref="I1"/>
    </sheetView>
  </sheetViews>
  <sheetFormatPr defaultColWidth="9.109375" defaultRowHeight="10.199999999999999" x14ac:dyDescent="0.2"/>
  <cols>
    <col min="1" max="16384" width="9.109375" style="570"/>
  </cols>
  <sheetData>
    <row r="1" spans="1:9" x14ac:dyDescent="0.2">
      <c r="A1" s="612" t="s">
        <v>948</v>
      </c>
      <c r="I1" s="32" t="s">
        <v>937</v>
      </c>
    </row>
    <row r="2" spans="1:9" x14ac:dyDescent="0.2">
      <c r="A2" s="570" t="s">
        <v>165</v>
      </c>
    </row>
    <row r="3" spans="1:9" x14ac:dyDescent="0.2">
      <c r="A3" s="570" t="s">
        <v>77</v>
      </c>
    </row>
    <row r="31" spans="1:8" x14ac:dyDescent="0.2">
      <c r="A31" s="664" t="s">
        <v>166</v>
      </c>
      <c r="B31" s="664"/>
      <c r="C31" s="664"/>
      <c r="D31" s="664"/>
      <c r="E31" s="664"/>
      <c r="F31" s="664"/>
      <c r="G31" s="664"/>
      <c r="H31" s="664"/>
    </row>
    <row r="32" spans="1:8" x14ac:dyDescent="0.2">
      <c r="A32" s="664"/>
      <c r="B32" s="664"/>
      <c r="C32" s="664"/>
      <c r="D32" s="664"/>
      <c r="E32" s="664"/>
      <c r="F32" s="664"/>
      <c r="G32" s="664"/>
      <c r="H32" s="664"/>
    </row>
  </sheetData>
  <mergeCells count="1">
    <mergeCell ref="A31:H32"/>
  </mergeCells>
  <hyperlinks>
    <hyperlink ref="I1" location="Índice!A1" display="(Voltar ao índice)" xr:uid="{FB37EE25-E24E-4DD5-BFC7-8AA3390D31B7}"/>
  </hyperlinks>
  <pageMargins left="0.7" right="0.7" top="0.75" bottom="0.75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90C1120-4C19-4487-B640-F7D0D7594143}">
  <dimension ref="A1:K19"/>
  <sheetViews>
    <sheetView workbookViewId="0">
      <selection activeCell="K1" sqref="K1"/>
    </sheetView>
  </sheetViews>
  <sheetFormatPr defaultColWidth="9.109375" defaultRowHeight="10.199999999999999" x14ac:dyDescent="0.2"/>
  <cols>
    <col min="1" max="2" width="9.109375" style="570"/>
    <col min="3" max="3" width="14.5546875" style="570" bestFit="1" customWidth="1"/>
    <col min="4" max="16384" width="9.109375" style="570"/>
  </cols>
  <sheetData>
    <row r="1" spans="1:11" x14ac:dyDescent="0.2">
      <c r="A1" s="612" t="s">
        <v>950</v>
      </c>
      <c r="K1" s="32" t="s">
        <v>937</v>
      </c>
    </row>
    <row r="2" spans="1:11" x14ac:dyDescent="0.2">
      <c r="A2" s="570" t="s">
        <v>167</v>
      </c>
    </row>
    <row r="3" spans="1:11" x14ac:dyDescent="0.2">
      <c r="A3" s="570" t="s">
        <v>77</v>
      </c>
    </row>
    <row r="5" spans="1:11" x14ac:dyDescent="0.2">
      <c r="A5" s="665" t="s">
        <v>98</v>
      </c>
      <c r="B5" s="665" t="s">
        <v>100</v>
      </c>
      <c r="C5" s="665" t="s">
        <v>99</v>
      </c>
      <c r="D5" s="665" t="s">
        <v>168</v>
      </c>
      <c r="E5" s="665"/>
      <c r="F5" s="665"/>
      <c r="G5" s="665"/>
      <c r="H5" s="665" t="s">
        <v>169</v>
      </c>
      <c r="I5" s="665"/>
      <c r="J5" s="665"/>
    </row>
    <row r="6" spans="1:11" ht="30.6" x14ac:dyDescent="0.2">
      <c r="A6" s="666"/>
      <c r="B6" s="666"/>
      <c r="C6" s="666"/>
      <c r="D6" s="579">
        <v>2021</v>
      </c>
      <c r="E6" s="579">
        <v>2022</v>
      </c>
      <c r="F6" s="579">
        <v>2023</v>
      </c>
      <c r="G6" s="580" t="s">
        <v>170</v>
      </c>
      <c r="H6" s="579" t="s">
        <v>74</v>
      </c>
      <c r="I6" s="579" t="s">
        <v>75</v>
      </c>
      <c r="J6" s="579" t="s">
        <v>76</v>
      </c>
    </row>
    <row r="7" spans="1:11" x14ac:dyDescent="0.2">
      <c r="A7" s="577">
        <v>1</v>
      </c>
      <c r="B7" s="577" t="s">
        <v>171</v>
      </c>
      <c r="C7" s="577" t="s">
        <v>172</v>
      </c>
      <c r="D7" s="581">
        <v>39</v>
      </c>
      <c r="E7" s="581">
        <v>84.6</v>
      </c>
      <c r="F7" s="581">
        <v>50</v>
      </c>
      <c r="G7" s="581">
        <v>57.9</v>
      </c>
      <c r="H7" s="581">
        <v>116.8</v>
      </c>
      <c r="I7" s="581">
        <v>-40.9</v>
      </c>
      <c r="J7" s="581">
        <v>28.1</v>
      </c>
    </row>
    <row r="8" spans="1:11" x14ac:dyDescent="0.2">
      <c r="A8" s="570">
        <v>2</v>
      </c>
      <c r="B8" s="570" t="s">
        <v>171</v>
      </c>
      <c r="C8" s="570" t="s">
        <v>173</v>
      </c>
      <c r="D8" s="582">
        <v>37.799999999999997</v>
      </c>
      <c r="E8" s="582">
        <v>49.4</v>
      </c>
      <c r="F8" s="582">
        <v>61.7</v>
      </c>
      <c r="G8" s="582">
        <v>49.6</v>
      </c>
      <c r="H8" s="582">
        <v>30.6</v>
      </c>
      <c r="I8" s="582">
        <v>25</v>
      </c>
      <c r="J8" s="582">
        <v>63.2</v>
      </c>
    </row>
    <row r="9" spans="1:11" x14ac:dyDescent="0.2">
      <c r="A9" s="570">
        <v>3</v>
      </c>
      <c r="B9" s="570" t="s">
        <v>171</v>
      </c>
      <c r="C9" s="570" t="s">
        <v>174</v>
      </c>
      <c r="D9" s="582">
        <v>18.7</v>
      </c>
      <c r="E9" s="582">
        <v>65.3</v>
      </c>
      <c r="F9" s="582">
        <v>37.299999999999997</v>
      </c>
      <c r="G9" s="582">
        <v>40.4</v>
      </c>
      <c r="H9" s="582">
        <v>248.3</v>
      </c>
      <c r="I9" s="582">
        <v>-42.9</v>
      </c>
      <c r="J9" s="582">
        <v>99</v>
      </c>
    </row>
    <row r="10" spans="1:11" x14ac:dyDescent="0.2">
      <c r="A10" s="570">
        <v>4</v>
      </c>
      <c r="B10" s="570" t="s">
        <v>171</v>
      </c>
      <c r="C10" s="570" t="s">
        <v>175</v>
      </c>
      <c r="D10" s="582">
        <v>32.5</v>
      </c>
      <c r="E10" s="582">
        <v>37.299999999999997</v>
      </c>
      <c r="F10" s="582">
        <v>48</v>
      </c>
      <c r="G10" s="582">
        <v>39.299999999999997</v>
      </c>
      <c r="H10" s="582">
        <v>14.8</v>
      </c>
      <c r="I10" s="582">
        <v>28.6</v>
      </c>
      <c r="J10" s="582">
        <v>47.6</v>
      </c>
    </row>
    <row r="11" spans="1:11" x14ac:dyDescent="0.2">
      <c r="A11" s="570">
        <v>5</v>
      </c>
      <c r="B11" s="570" t="s">
        <v>171</v>
      </c>
      <c r="C11" s="570" t="s">
        <v>176</v>
      </c>
      <c r="D11" s="582">
        <v>25.6</v>
      </c>
      <c r="E11" s="582">
        <v>42.3</v>
      </c>
      <c r="F11" s="582">
        <v>33.9</v>
      </c>
      <c r="G11" s="582">
        <v>33.9</v>
      </c>
      <c r="H11" s="582">
        <v>65.5</v>
      </c>
      <c r="I11" s="582">
        <v>-20</v>
      </c>
      <c r="J11" s="582">
        <v>32.4</v>
      </c>
    </row>
    <row r="12" spans="1:11" x14ac:dyDescent="0.2">
      <c r="A12" s="570">
        <v>6</v>
      </c>
      <c r="B12" s="570" t="s">
        <v>171</v>
      </c>
      <c r="C12" s="570" t="s">
        <v>177</v>
      </c>
      <c r="D12" s="582">
        <v>26.8</v>
      </c>
      <c r="E12" s="582">
        <v>26.3</v>
      </c>
      <c r="F12" s="582">
        <v>30.7</v>
      </c>
      <c r="G12" s="582">
        <v>27.9</v>
      </c>
      <c r="H12" s="582">
        <v>-1.7</v>
      </c>
      <c r="I12" s="582">
        <v>16.7</v>
      </c>
      <c r="J12" s="582">
        <v>14.7</v>
      </c>
    </row>
    <row r="13" spans="1:11" x14ac:dyDescent="0.2">
      <c r="A13" s="570">
        <v>7</v>
      </c>
      <c r="B13" s="570" t="s">
        <v>171</v>
      </c>
      <c r="C13" s="570" t="s">
        <v>178</v>
      </c>
      <c r="D13" s="582">
        <v>20.100000000000001</v>
      </c>
      <c r="E13" s="582">
        <v>13.4</v>
      </c>
      <c r="F13" s="582">
        <v>40.200000000000003</v>
      </c>
      <c r="G13" s="582">
        <v>24.6</v>
      </c>
      <c r="H13" s="582">
        <v>-33.5</v>
      </c>
      <c r="I13" s="582">
        <v>200</v>
      </c>
      <c r="J13" s="582">
        <v>99.4</v>
      </c>
    </row>
    <row r="14" spans="1:11" x14ac:dyDescent="0.2">
      <c r="A14" s="570">
        <v>8</v>
      </c>
      <c r="B14" s="570" t="s">
        <v>171</v>
      </c>
      <c r="C14" s="570" t="s">
        <v>179</v>
      </c>
      <c r="D14" s="582">
        <v>15.9</v>
      </c>
      <c r="E14" s="582">
        <v>23.2</v>
      </c>
      <c r="F14" s="582">
        <v>31</v>
      </c>
      <c r="G14" s="582">
        <v>23.4</v>
      </c>
      <c r="H14" s="582">
        <v>45.7</v>
      </c>
      <c r="I14" s="582">
        <v>33.299999999999997</v>
      </c>
      <c r="J14" s="582">
        <v>94.3</v>
      </c>
    </row>
    <row r="15" spans="1:11" x14ac:dyDescent="0.2">
      <c r="A15" s="570">
        <v>9</v>
      </c>
      <c r="B15" s="570" t="s">
        <v>171</v>
      </c>
      <c r="C15" s="570" t="s">
        <v>180</v>
      </c>
      <c r="D15" s="582">
        <v>9.6999999999999993</v>
      </c>
      <c r="E15" s="582">
        <v>33.9</v>
      </c>
      <c r="F15" s="582">
        <v>24.2</v>
      </c>
      <c r="G15" s="582">
        <v>22.6</v>
      </c>
      <c r="H15" s="582">
        <v>247.7</v>
      </c>
      <c r="I15" s="582">
        <v>-28.6</v>
      </c>
      <c r="J15" s="582">
        <v>148.4</v>
      </c>
    </row>
    <row r="16" spans="1:11" x14ac:dyDescent="0.2">
      <c r="A16" s="578">
        <v>10</v>
      </c>
      <c r="B16" s="578" t="s">
        <v>171</v>
      </c>
      <c r="C16" s="578" t="s">
        <v>181</v>
      </c>
      <c r="D16" s="583">
        <v>0</v>
      </c>
      <c r="E16" s="583">
        <v>28.9</v>
      </c>
      <c r="F16" s="583">
        <v>38.5</v>
      </c>
      <c r="G16" s="583">
        <v>22.5</v>
      </c>
      <c r="H16" s="584" t="s">
        <v>182</v>
      </c>
      <c r="I16" s="584">
        <v>33.299999999999997</v>
      </c>
      <c r="J16" s="584" t="s">
        <v>182</v>
      </c>
    </row>
    <row r="18" spans="1:1" x14ac:dyDescent="0.2">
      <c r="A18" s="570" t="s">
        <v>183</v>
      </c>
    </row>
    <row r="19" spans="1:1" x14ac:dyDescent="0.2">
      <c r="A19" s="570" t="s">
        <v>184</v>
      </c>
    </row>
  </sheetData>
  <mergeCells count="5">
    <mergeCell ref="A5:A6"/>
    <mergeCell ref="B5:B6"/>
    <mergeCell ref="C5:C6"/>
    <mergeCell ref="D5:G5"/>
    <mergeCell ref="H5:J5"/>
  </mergeCells>
  <hyperlinks>
    <hyperlink ref="K1" location="Índice!A1" display="(Voltar ao índice)" xr:uid="{F17E9755-87F6-44B8-BBAE-F9E74B2AD2CC}"/>
  </hyperlinks>
  <pageMargins left="0.7" right="0.7" top="0.75" bottom="0.75" header="0.3" footer="0.3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158EB38-7222-4710-9AD9-6D54D91AF65C}">
  <dimension ref="A1:I32"/>
  <sheetViews>
    <sheetView workbookViewId="0">
      <selection activeCell="I1" sqref="I1"/>
    </sheetView>
  </sheetViews>
  <sheetFormatPr defaultColWidth="9.109375" defaultRowHeight="10.199999999999999" x14ac:dyDescent="0.2"/>
  <cols>
    <col min="1" max="16384" width="9.109375" style="570"/>
  </cols>
  <sheetData>
    <row r="1" spans="1:9" x14ac:dyDescent="0.2">
      <c r="A1" s="612" t="s">
        <v>952</v>
      </c>
      <c r="I1" s="32" t="s">
        <v>937</v>
      </c>
    </row>
    <row r="2" spans="1:9" x14ac:dyDescent="0.2">
      <c r="A2" s="570" t="s">
        <v>165</v>
      </c>
    </row>
    <row r="3" spans="1:9" x14ac:dyDescent="0.2">
      <c r="A3" s="570" t="s">
        <v>79</v>
      </c>
    </row>
    <row r="31" spans="1:8" x14ac:dyDescent="0.2">
      <c r="A31" s="664" t="s">
        <v>185</v>
      </c>
      <c r="B31" s="664"/>
      <c r="C31" s="664"/>
      <c r="D31" s="664"/>
      <c r="E31" s="664"/>
      <c r="F31" s="664"/>
      <c r="G31" s="664"/>
      <c r="H31" s="664"/>
    </row>
    <row r="32" spans="1:8" x14ac:dyDescent="0.2">
      <c r="A32" s="664"/>
      <c r="B32" s="664"/>
      <c r="C32" s="664"/>
      <c r="D32" s="664"/>
      <c r="E32" s="664"/>
      <c r="F32" s="664"/>
      <c r="G32" s="664"/>
      <c r="H32" s="664"/>
    </row>
  </sheetData>
  <mergeCells count="1">
    <mergeCell ref="A31:H32"/>
  </mergeCells>
  <hyperlinks>
    <hyperlink ref="I1" location="Índice!A1" display="(Voltar ao índice)" xr:uid="{E34C13B0-0776-4A76-AD5C-528E5252C777}"/>
  </hyperlinks>
  <pageMargins left="0.7" right="0.7" top="0.75" bottom="0.75" header="0.3" footer="0.3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8C11520-979B-463E-93BD-38C1255E750D}">
  <dimension ref="A1:K18"/>
  <sheetViews>
    <sheetView workbookViewId="0">
      <selection activeCell="K1" sqref="K1"/>
    </sheetView>
  </sheetViews>
  <sheetFormatPr defaultColWidth="9.109375" defaultRowHeight="10.199999999999999" x14ac:dyDescent="0.2"/>
  <cols>
    <col min="1" max="2" width="9.109375" style="570"/>
    <col min="3" max="3" width="16.88671875" style="570" bestFit="1" customWidth="1"/>
    <col min="4" max="16384" width="9.109375" style="570"/>
  </cols>
  <sheetData>
    <row r="1" spans="1:11" x14ac:dyDescent="0.2">
      <c r="A1" s="612" t="s">
        <v>954</v>
      </c>
      <c r="K1" s="32" t="s">
        <v>937</v>
      </c>
    </row>
    <row r="2" spans="1:11" x14ac:dyDescent="0.2">
      <c r="A2" s="570" t="s">
        <v>167</v>
      </c>
    </row>
    <row r="3" spans="1:11" x14ac:dyDescent="0.2">
      <c r="A3" s="570" t="s">
        <v>79</v>
      </c>
    </row>
    <row r="5" spans="1:11" x14ac:dyDescent="0.2">
      <c r="A5" s="665" t="s">
        <v>98</v>
      </c>
      <c r="B5" s="665" t="s">
        <v>100</v>
      </c>
      <c r="C5" s="665" t="s">
        <v>99</v>
      </c>
      <c r="D5" s="665" t="s">
        <v>168</v>
      </c>
      <c r="E5" s="665"/>
      <c r="F5" s="665"/>
      <c r="G5" s="665"/>
      <c r="H5" s="665" t="s">
        <v>169</v>
      </c>
      <c r="I5" s="665"/>
      <c r="J5" s="665"/>
    </row>
    <row r="6" spans="1:11" ht="30.6" x14ac:dyDescent="0.2">
      <c r="A6" s="666"/>
      <c r="B6" s="666"/>
      <c r="C6" s="666"/>
      <c r="D6" s="579">
        <v>2021</v>
      </c>
      <c r="E6" s="579">
        <v>2022</v>
      </c>
      <c r="F6" s="579">
        <v>2023</v>
      </c>
      <c r="G6" s="580" t="s">
        <v>170</v>
      </c>
      <c r="H6" s="579" t="s">
        <v>74</v>
      </c>
      <c r="I6" s="579" t="s">
        <v>75</v>
      </c>
      <c r="J6" s="579" t="s">
        <v>76</v>
      </c>
    </row>
    <row r="7" spans="1:11" x14ac:dyDescent="0.2">
      <c r="A7" s="577">
        <v>1</v>
      </c>
      <c r="B7" s="577" t="s">
        <v>113</v>
      </c>
      <c r="C7" s="577" t="s">
        <v>112</v>
      </c>
      <c r="D7" s="581">
        <v>136.6</v>
      </c>
      <c r="E7" s="581">
        <v>101.7</v>
      </c>
      <c r="F7" s="581">
        <v>68.7</v>
      </c>
      <c r="G7" s="581">
        <v>102.3</v>
      </c>
      <c r="H7" s="581">
        <v>-25.6</v>
      </c>
      <c r="I7" s="581">
        <v>-32.4</v>
      </c>
      <c r="J7" s="581">
        <v>-49.7</v>
      </c>
    </row>
    <row r="8" spans="1:11" x14ac:dyDescent="0.2">
      <c r="A8" s="570">
        <v>2</v>
      </c>
      <c r="B8" s="570" t="s">
        <v>113</v>
      </c>
      <c r="C8" s="570" t="s">
        <v>128</v>
      </c>
      <c r="D8" s="582">
        <v>40</v>
      </c>
      <c r="E8" s="582">
        <v>36.1</v>
      </c>
      <c r="F8" s="582">
        <v>168.4</v>
      </c>
      <c r="G8" s="582">
        <v>81.5</v>
      </c>
      <c r="H8" s="582">
        <v>-9.8000000000000007</v>
      </c>
      <c r="I8" s="582">
        <v>366.7</v>
      </c>
      <c r="J8" s="582">
        <v>321.10000000000002</v>
      </c>
    </row>
    <row r="9" spans="1:11" x14ac:dyDescent="0.2">
      <c r="A9" s="570">
        <v>3</v>
      </c>
      <c r="B9" s="570" t="s">
        <v>113</v>
      </c>
      <c r="C9" s="570" t="s">
        <v>133</v>
      </c>
      <c r="D9" s="582">
        <v>91.5</v>
      </c>
      <c r="E9" s="582">
        <v>52.4</v>
      </c>
      <c r="F9" s="582">
        <v>88.4</v>
      </c>
      <c r="G9" s="582">
        <v>77.400000000000006</v>
      </c>
      <c r="H9" s="582">
        <v>-42.7</v>
      </c>
      <c r="I9" s="582">
        <v>68.599999999999994</v>
      </c>
      <c r="J9" s="582">
        <v>-3.4</v>
      </c>
    </row>
    <row r="10" spans="1:11" x14ac:dyDescent="0.2">
      <c r="A10" s="570">
        <v>4</v>
      </c>
      <c r="B10" s="570" t="s">
        <v>113</v>
      </c>
      <c r="C10" s="570" t="s">
        <v>186</v>
      </c>
      <c r="D10" s="582">
        <v>68.7</v>
      </c>
      <c r="E10" s="582">
        <v>67.7</v>
      </c>
      <c r="F10" s="582">
        <v>22.6</v>
      </c>
      <c r="G10" s="582">
        <v>53</v>
      </c>
      <c r="H10" s="582">
        <v>-1.4</v>
      </c>
      <c r="I10" s="582">
        <v>-66.7</v>
      </c>
      <c r="J10" s="582">
        <v>-67.099999999999994</v>
      </c>
    </row>
    <row r="11" spans="1:11" x14ac:dyDescent="0.2">
      <c r="A11" s="570">
        <v>5</v>
      </c>
      <c r="B11" s="570" t="s">
        <v>113</v>
      </c>
      <c r="C11" s="570" t="s">
        <v>187</v>
      </c>
      <c r="D11" s="582">
        <v>58</v>
      </c>
      <c r="E11" s="582">
        <v>53.4</v>
      </c>
      <c r="F11" s="582">
        <v>46.4</v>
      </c>
      <c r="G11" s="582">
        <v>52.6</v>
      </c>
      <c r="H11" s="582">
        <v>-8</v>
      </c>
      <c r="I11" s="582">
        <v>-13.2</v>
      </c>
      <c r="J11" s="582">
        <v>-20.100000000000001</v>
      </c>
    </row>
    <row r="12" spans="1:11" x14ac:dyDescent="0.2">
      <c r="A12" s="570">
        <v>6</v>
      </c>
      <c r="B12" s="570" t="s">
        <v>113</v>
      </c>
      <c r="C12" s="570" t="s">
        <v>188</v>
      </c>
      <c r="D12" s="582">
        <v>32.9</v>
      </c>
      <c r="E12" s="582">
        <v>55.4</v>
      </c>
      <c r="F12" s="582">
        <v>48.9</v>
      </c>
      <c r="G12" s="582">
        <v>45.8</v>
      </c>
      <c r="H12" s="582">
        <v>68.400000000000006</v>
      </c>
      <c r="I12" s="582">
        <v>-11.8</v>
      </c>
      <c r="J12" s="582">
        <v>48.6</v>
      </c>
    </row>
    <row r="13" spans="1:11" x14ac:dyDescent="0.2">
      <c r="A13" s="570">
        <v>7</v>
      </c>
      <c r="B13" s="570" t="s">
        <v>113</v>
      </c>
      <c r="C13" s="570" t="s">
        <v>189</v>
      </c>
      <c r="D13" s="582">
        <v>32.4</v>
      </c>
      <c r="E13" s="582">
        <v>46.8</v>
      </c>
      <c r="F13" s="582">
        <v>53.8</v>
      </c>
      <c r="G13" s="582">
        <v>44.3</v>
      </c>
      <c r="H13" s="582">
        <v>44.4</v>
      </c>
      <c r="I13" s="582">
        <v>15</v>
      </c>
      <c r="J13" s="582">
        <v>66</v>
      </c>
    </row>
    <row r="14" spans="1:11" x14ac:dyDescent="0.2">
      <c r="A14" s="570">
        <v>8</v>
      </c>
      <c r="B14" s="570" t="s">
        <v>113</v>
      </c>
      <c r="C14" s="570" t="s">
        <v>190</v>
      </c>
      <c r="D14" s="582">
        <v>51</v>
      </c>
      <c r="E14" s="582">
        <v>19</v>
      </c>
      <c r="F14" s="582">
        <v>31.7</v>
      </c>
      <c r="G14" s="582">
        <v>33.9</v>
      </c>
      <c r="H14" s="582">
        <v>-62.7</v>
      </c>
      <c r="I14" s="582">
        <v>66.7</v>
      </c>
      <c r="J14" s="582">
        <v>-37.799999999999997</v>
      </c>
    </row>
    <row r="15" spans="1:11" x14ac:dyDescent="0.2">
      <c r="A15" s="570">
        <v>9</v>
      </c>
      <c r="B15" s="570" t="s">
        <v>113</v>
      </c>
      <c r="C15" s="570" t="s">
        <v>191</v>
      </c>
      <c r="D15" s="582">
        <v>46.8</v>
      </c>
      <c r="E15" s="582">
        <v>27.5</v>
      </c>
      <c r="F15" s="582">
        <v>23.6</v>
      </c>
      <c r="G15" s="582">
        <v>32.6</v>
      </c>
      <c r="H15" s="582">
        <v>-41.2</v>
      </c>
      <c r="I15" s="582">
        <v>-14.3</v>
      </c>
      <c r="J15" s="582">
        <v>-49.6</v>
      </c>
    </row>
    <row r="16" spans="1:11" x14ac:dyDescent="0.2">
      <c r="A16" s="578">
        <v>10</v>
      </c>
      <c r="B16" s="578" t="s">
        <v>113</v>
      </c>
      <c r="C16" s="578" t="s">
        <v>192</v>
      </c>
      <c r="D16" s="583">
        <v>33.9</v>
      </c>
      <c r="E16" s="583">
        <v>33.6</v>
      </c>
      <c r="F16" s="583">
        <v>25.2</v>
      </c>
      <c r="G16" s="583">
        <v>30.9</v>
      </c>
      <c r="H16" s="584">
        <v>-0.8</v>
      </c>
      <c r="I16" s="584">
        <v>-25</v>
      </c>
      <c r="J16" s="584">
        <v>-25.6</v>
      </c>
    </row>
    <row r="18" spans="1:1" x14ac:dyDescent="0.2">
      <c r="A18" s="570" t="s">
        <v>193</v>
      </c>
    </row>
  </sheetData>
  <mergeCells count="5">
    <mergeCell ref="A5:A6"/>
    <mergeCell ref="B5:B6"/>
    <mergeCell ref="C5:C6"/>
    <mergeCell ref="D5:G5"/>
    <mergeCell ref="H5:J5"/>
  </mergeCells>
  <hyperlinks>
    <hyperlink ref="K1" location="Índice!A1" display="(Voltar ao índice)" xr:uid="{C0AD00A9-B2FF-4151-9664-442F9D9BD2F5}"/>
  </hyperlinks>
  <pageMargins left="0.7" right="0.7" top="0.75" bottom="0.75" header="0.3" footer="0.3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E454072-9BD9-4522-BC17-C613A80BDC0B}">
  <dimension ref="A1:I32"/>
  <sheetViews>
    <sheetView workbookViewId="0">
      <selection activeCell="I1" sqref="I1"/>
    </sheetView>
  </sheetViews>
  <sheetFormatPr defaultColWidth="9.109375" defaultRowHeight="10.199999999999999" x14ac:dyDescent="0.2"/>
  <cols>
    <col min="1" max="16384" width="9.109375" style="570"/>
  </cols>
  <sheetData>
    <row r="1" spans="1:9" x14ac:dyDescent="0.2">
      <c r="A1" s="612" t="s">
        <v>956</v>
      </c>
      <c r="I1" s="32" t="s">
        <v>937</v>
      </c>
    </row>
    <row r="2" spans="1:9" x14ac:dyDescent="0.2">
      <c r="A2" s="570" t="s">
        <v>165</v>
      </c>
    </row>
    <row r="3" spans="1:9" x14ac:dyDescent="0.2">
      <c r="A3" s="570" t="s">
        <v>78</v>
      </c>
    </row>
    <row r="31" spans="1:8" x14ac:dyDescent="0.2">
      <c r="A31" s="664" t="s">
        <v>194</v>
      </c>
      <c r="B31" s="664"/>
      <c r="C31" s="664"/>
      <c r="D31" s="664"/>
      <c r="E31" s="664"/>
      <c r="F31" s="664"/>
      <c r="G31" s="664"/>
      <c r="H31" s="664"/>
    </row>
    <row r="32" spans="1:8" x14ac:dyDescent="0.2">
      <c r="A32" s="664"/>
      <c r="B32" s="664"/>
      <c r="C32" s="664"/>
      <c r="D32" s="664"/>
      <c r="E32" s="664"/>
      <c r="F32" s="664"/>
      <c r="G32" s="664"/>
      <c r="H32" s="664"/>
    </row>
  </sheetData>
  <mergeCells count="1">
    <mergeCell ref="A31:H32"/>
  </mergeCells>
  <hyperlinks>
    <hyperlink ref="I1" location="Índice!A1" display="(Voltar ao índice)" xr:uid="{39C6EC8A-C05F-4572-AE81-A76CF5F986C7}"/>
  </hyperlinks>
  <pageMargins left="0.7" right="0.7" top="0.75" bottom="0.75" header="0.3" footer="0.3"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123FD9-2494-4DF6-9093-C301BCF2890C}">
  <dimension ref="A1:J18"/>
  <sheetViews>
    <sheetView workbookViewId="0">
      <selection activeCell="J1" sqref="J1"/>
    </sheetView>
  </sheetViews>
  <sheetFormatPr defaultColWidth="9.109375" defaultRowHeight="10.199999999999999" x14ac:dyDescent="0.2"/>
  <cols>
    <col min="1" max="2" width="9.109375" style="570"/>
    <col min="3" max="3" width="16.88671875" style="570" bestFit="1" customWidth="1"/>
    <col min="4" max="16384" width="9.109375" style="570"/>
  </cols>
  <sheetData>
    <row r="1" spans="1:10" x14ac:dyDescent="0.2">
      <c r="A1" s="612" t="s">
        <v>958</v>
      </c>
      <c r="J1" s="32" t="s">
        <v>937</v>
      </c>
    </row>
    <row r="2" spans="1:10" x14ac:dyDescent="0.2">
      <c r="A2" s="570" t="s">
        <v>167</v>
      </c>
    </row>
    <row r="3" spans="1:10" x14ac:dyDescent="0.2">
      <c r="A3" s="570" t="s">
        <v>78</v>
      </c>
    </row>
    <row r="5" spans="1:10" x14ac:dyDescent="0.2">
      <c r="A5" s="665" t="s">
        <v>98</v>
      </c>
      <c r="B5" s="665" t="s">
        <v>100</v>
      </c>
      <c r="C5" s="665" t="s">
        <v>99</v>
      </c>
      <c r="D5" s="665" t="s">
        <v>168</v>
      </c>
      <c r="E5" s="665"/>
      <c r="F5" s="665"/>
      <c r="G5" s="665"/>
      <c r="H5" s="665" t="s">
        <v>169</v>
      </c>
      <c r="I5" s="665"/>
      <c r="J5" s="665"/>
    </row>
    <row r="6" spans="1:10" ht="30.6" x14ac:dyDescent="0.2">
      <c r="A6" s="666"/>
      <c r="B6" s="666"/>
      <c r="C6" s="666"/>
      <c r="D6" s="579">
        <v>2021</v>
      </c>
      <c r="E6" s="579">
        <v>2022</v>
      </c>
      <c r="F6" s="579">
        <v>2023</v>
      </c>
      <c r="G6" s="580" t="s">
        <v>170</v>
      </c>
      <c r="H6" s="579" t="s">
        <v>74</v>
      </c>
      <c r="I6" s="579" t="s">
        <v>75</v>
      </c>
      <c r="J6" s="579" t="s">
        <v>76</v>
      </c>
    </row>
    <row r="7" spans="1:10" x14ac:dyDescent="0.2">
      <c r="A7" s="577">
        <v>1</v>
      </c>
      <c r="B7" s="577" t="s">
        <v>115</v>
      </c>
      <c r="C7" s="577" t="s">
        <v>114</v>
      </c>
      <c r="D7" s="581">
        <v>76.400000000000006</v>
      </c>
      <c r="E7" s="581">
        <v>122.5</v>
      </c>
      <c r="F7" s="581">
        <v>103.7</v>
      </c>
      <c r="G7" s="581">
        <v>100.8</v>
      </c>
      <c r="H7" s="581">
        <v>60.4</v>
      </c>
      <c r="I7" s="581">
        <v>-15.4</v>
      </c>
      <c r="J7" s="581">
        <v>35.799999999999997</v>
      </c>
    </row>
    <row r="8" spans="1:10" x14ac:dyDescent="0.2">
      <c r="A8" s="570">
        <v>2</v>
      </c>
      <c r="B8" s="570" t="s">
        <v>115</v>
      </c>
      <c r="C8" s="570" t="s">
        <v>139</v>
      </c>
      <c r="D8" s="582">
        <v>75.099999999999994</v>
      </c>
      <c r="E8" s="582">
        <v>70</v>
      </c>
      <c r="F8" s="582">
        <v>76.8</v>
      </c>
      <c r="G8" s="582">
        <v>74</v>
      </c>
      <c r="H8" s="582">
        <v>-6.9</v>
      </c>
      <c r="I8" s="582">
        <v>9.6999999999999993</v>
      </c>
      <c r="J8" s="582">
        <v>2.2000000000000002</v>
      </c>
    </row>
    <row r="9" spans="1:10" x14ac:dyDescent="0.2">
      <c r="A9" s="570">
        <v>3</v>
      </c>
      <c r="B9" s="570" t="s">
        <v>115</v>
      </c>
      <c r="C9" s="570" t="s">
        <v>148</v>
      </c>
      <c r="D9" s="582">
        <v>68.3</v>
      </c>
      <c r="E9" s="582">
        <v>49.4</v>
      </c>
      <c r="F9" s="582">
        <v>92.9</v>
      </c>
      <c r="G9" s="582">
        <v>70.2</v>
      </c>
      <c r="H9" s="582">
        <v>-27.7</v>
      </c>
      <c r="I9" s="582">
        <v>88.2</v>
      </c>
      <c r="J9" s="582">
        <v>36</v>
      </c>
    </row>
    <row r="10" spans="1:10" x14ac:dyDescent="0.2">
      <c r="A10" s="570">
        <v>4</v>
      </c>
      <c r="B10" s="570" t="s">
        <v>115</v>
      </c>
      <c r="C10" s="570" t="s">
        <v>195</v>
      </c>
      <c r="D10" s="582">
        <v>26.3</v>
      </c>
      <c r="E10" s="582">
        <v>78.900000000000006</v>
      </c>
      <c r="F10" s="582">
        <v>52.6</v>
      </c>
      <c r="G10" s="582">
        <v>52.6</v>
      </c>
      <c r="H10" s="582">
        <v>199.9</v>
      </c>
      <c r="I10" s="582">
        <v>-33.299999999999997</v>
      </c>
      <c r="J10" s="582">
        <v>100</v>
      </c>
    </row>
    <row r="11" spans="1:10" x14ac:dyDescent="0.2">
      <c r="A11" s="570">
        <v>5</v>
      </c>
      <c r="B11" s="570" t="s">
        <v>115</v>
      </c>
      <c r="C11" s="570" t="s">
        <v>196</v>
      </c>
      <c r="D11" s="582">
        <v>42.2</v>
      </c>
      <c r="E11" s="582">
        <v>45.6</v>
      </c>
      <c r="F11" s="582">
        <v>62.7</v>
      </c>
      <c r="G11" s="582">
        <v>50.2</v>
      </c>
      <c r="H11" s="582">
        <v>7.9</v>
      </c>
      <c r="I11" s="582">
        <v>37.5</v>
      </c>
      <c r="J11" s="582">
        <v>48.3</v>
      </c>
    </row>
    <row r="12" spans="1:10" x14ac:dyDescent="0.2">
      <c r="A12" s="570">
        <v>6</v>
      </c>
      <c r="B12" s="570" t="s">
        <v>115</v>
      </c>
      <c r="C12" s="570" t="s">
        <v>78</v>
      </c>
      <c r="D12" s="582">
        <v>25.1</v>
      </c>
      <c r="E12" s="582">
        <v>50.4</v>
      </c>
      <c r="F12" s="582">
        <v>50.4</v>
      </c>
      <c r="G12" s="582">
        <v>42</v>
      </c>
      <c r="H12" s="582">
        <v>100.3</v>
      </c>
      <c r="I12" s="582">
        <v>0</v>
      </c>
      <c r="J12" s="582">
        <v>100.3</v>
      </c>
    </row>
    <row r="13" spans="1:10" x14ac:dyDescent="0.2">
      <c r="A13" s="570">
        <v>7</v>
      </c>
      <c r="B13" s="570" t="s">
        <v>115</v>
      </c>
      <c r="C13" s="570" t="s">
        <v>197</v>
      </c>
      <c r="D13" s="582">
        <v>15.8</v>
      </c>
      <c r="E13" s="582">
        <v>46.7</v>
      </c>
      <c r="F13" s="582">
        <v>62.3</v>
      </c>
      <c r="G13" s="582">
        <v>41.6</v>
      </c>
      <c r="H13" s="582">
        <v>196</v>
      </c>
      <c r="I13" s="582">
        <v>33.299999999999997</v>
      </c>
      <c r="J13" s="582">
        <v>294.60000000000002</v>
      </c>
    </row>
    <row r="14" spans="1:10" x14ac:dyDescent="0.2">
      <c r="A14" s="570">
        <v>8</v>
      </c>
      <c r="B14" s="570" t="s">
        <v>115</v>
      </c>
      <c r="C14" s="570" t="s">
        <v>198</v>
      </c>
      <c r="D14" s="582">
        <v>50.7</v>
      </c>
      <c r="E14" s="582">
        <v>33.6</v>
      </c>
      <c r="F14" s="582">
        <v>39.200000000000003</v>
      </c>
      <c r="G14" s="582">
        <v>41.2</v>
      </c>
      <c r="H14" s="582">
        <v>-33.700000000000003</v>
      </c>
      <c r="I14" s="582">
        <v>16.7</v>
      </c>
      <c r="J14" s="582">
        <v>-22.6</v>
      </c>
    </row>
    <row r="15" spans="1:10" x14ac:dyDescent="0.2">
      <c r="A15" s="570">
        <v>9</v>
      </c>
      <c r="B15" s="570" t="s">
        <v>115</v>
      </c>
      <c r="C15" s="570" t="s">
        <v>199</v>
      </c>
      <c r="D15" s="582">
        <v>22.3</v>
      </c>
      <c r="E15" s="582">
        <v>61.9</v>
      </c>
      <c r="F15" s="582">
        <v>25.5</v>
      </c>
      <c r="G15" s="582">
        <v>36.5</v>
      </c>
      <c r="H15" s="582">
        <v>177.3</v>
      </c>
      <c r="I15" s="582">
        <v>-58.8</v>
      </c>
      <c r="J15" s="582">
        <v>14.2</v>
      </c>
    </row>
    <row r="16" spans="1:10" x14ac:dyDescent="0.2">
      <c r="A16" s="578">
        <v>10</v>
      </c>
      <c r="B16" s="578" t="s">
        <v>115</v>
      </c>
      <c r="C16" s="578" t="s">
        <v>200</v>
      </c>
      <c r="D16" s="583">
        <v>23.2</v>
      </c>
      <c r="E16" s="583">
        <v>30.9</v>
      </c>
      <c r="F16" s="583">
        <v>38.6</v>
      </c>
      <c r="G16" s="583">
        <v>30.9</v>
      </c>
      <c r="H16" s="584">
        <v>33</v>
      </c>
      <c r="I16" s="584">
        <v>25</v>
      </c>
      <c r="J16" s="584">
        <v>66.3</v>
      </c>
    </row>
    <row r="18" spans="1:1" x14ac:dyDescent="0.2">
      <c r="A18" s="570" t="s">
        <v>201</v>
      </c>
    </row>
  </sheetData>
  <mergeCells count="5">
    <mergeCell ref="A5:A6"/>
    <mergeCell ref="B5:B6"/>
    <mergeCell ref="C5:C6"/>
    <mergeCell ref="D5:G5"/>
    <mergeCell ref="H5:J5"/>
  </mergeCells>
  <hyperlinks>
    <hyperlink ref="J1" location="Índice!A1" display="(Voltar ao índice)" xr:uid="{57901D3A-3B11-495E-8705-7015BCE70D0D}"/>
  </hyperlinks>
  <pageMargins left="0.7" right="0.7" top="0.75" bottom="0.75" header="0.3" footer="0.3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A8C6B39-778E-415C-810A-AB1EE452A550}">
  <dimension ref="A1:I32"/>
  <sheetViews>
    <sheetView workbookViewId="0">
      <selection activeCell="I1" sqref="I1"/>
    </sheetView>
  </sheetViews>
  <sheetFormatPr defaultColWidth="9.109375" defaultRowHeight="10.199999999999999" x14ac:dyDescent="0.2"/>
  <cols>
    <col min="1" max="16384" width="9.109375" style="570"/>
  </cols>
  <sheetData>
    <row r="1" spans="1:9" x14ac:dyDescent="0.2">
      <c r="A1" s="612" t="s">
        <v>960</v>
      </c>
      <c r="I1" s="32" t="s">
        <v>937</v>
      </c>
    </row>
    <row r="2" spans="1:9" x14ac:dyDescent="0.2">
      <c r="A2" s="570" t="s">
        <v>165</v>
      </c>
    </row>
    <row r="3" spans="1:9" x14ac:dyDescent="0.2">
      <c r="A3" s="570" t="s">
        <v>202</v>
      </c>
    </row>
    <row r="31" spans="1:8" x14ac:dyDescent="0.2">
      <c r="A31" s="664" t="s">
        <v>203</v>
      </c>
      <c r="B31" s="664"/>
      <c r="C31" s="664"/>
      <c r="D31" s="664"/>
      <c r="E31" s="664"/>
      <c r="F31" s="664"/>
      <c r="G31" s="664"/>
      <c r="H31" s="664"/>
    </row>
    <row r="32" spans="1:8" x14ac:dyDescent="0.2">
      <c r="A32" s="664"/>
      <c r="B32" s="664"/>
      <c r="C32" s="664"/>
      <c r="D32" s="664"/>
      <c r="E32" s="664"/>
      <c r="F32" s="664"/>
      <c r="G32" s="664"/>
      <c r="H32" s="664"/>
    </row>
  </sheetData>
  <mergeCells count="1">
    <mergeCell ref="A31:H32"/>
  </mergeCells>
  <hyperlinks>
    <hyperlink ref="I1" location="Índice!A1" display="(Voltar ao índice)" xr:uid="{730A5C9E-3647-4A0C-BF45-6E61E3F7F8F8}"/>
  </hyperlinks>
  <pageMargins left="0.7" right="0.7" top="0.75" bottom="0.75" header="0.3" footer="0.3"/>
  <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0DAC0C0-C77E-40DE-A6AD-8A3203BEEEE9}">
  <dimension ref="A1:J18"/>
  <sheetViews>
    <sheetView workbookViewId="0">
      <selection activeCell="J1" sqref="J1"/>
    </sheetView>
  </sheetViews>
  <sheetFormatPr defaultColWidth="9.109375" defaultRowHeight="10.199999999999999" x14ac:dyDescent="0.2"/>
  <cols>
    <col min="1" max="2" width="9.109375" style="570"/>
    <col min="3" max="3" width="16.88671875" style="570" bestFit="1" customWidth="1"/>
    <col min="4" max="16384" width="9.109375" style="570"/>
  </cols>
  <sheetData>
    <row r="1" spans="1:10" x14ac:dyDescent="0.2">
      <c r="A1" s="612" t="s">
        <v>962</v>
      </c>
      <c r="J1" s="32" t="s">
        <v>937</v>
      </c>
    </row>
    <row r="2" spans="1:10" x14ac:dyDescent="0.2">
      <c r="A2" s="570" t="s">
        <v>167</v>
      </c>
    </row>
    <row r="3" spans="1:10" x14ac:dyDescent="0.2">
      <c r="A3" s="570" t="s">
        <v>202</v>
      </c>
    </row>
    <row r="5" spans="1:10" x14ac:dyDescent="0.2">
      <c r="A5" s="665" t="s">
        <v>98</v>
      </c>
      <c r="B5" s="665" t="s">
        <v>100</v>
      </c>
      <c r="C5" s="665" t="s">
        <v>99</v>
      </c>
      <c r="D5" s="665" t="s">
        <v>168</v>
      </c>
      <c r="E5" s="665"/>
      <c r="F5" s="665"/>
      <c r="G5" s="665"/>
      <c r="H5" s="665" t="s">
        <v>169</v>
      </c>
      <c r="I5" s="665"/>
      <c r="J5" s="665"/>
    </row>
    <row r="6" spans="1:10" ht="30.6" x14ac:dyDescent="0.2">
      <c r="A6" s="666"/>
      <c r="B6" s="666"/>
      <c r="C6" s="666"/>
      <c r="D6" s="579">
        <v>2021</v>
      </c>
      <c r="E6" s="579">
        <v>2022</v>
      </c>
      <c r="F6" s="579">
        <v>2023</v>
      </c>
      <c r="G6" s="580" t="s">
        <v>170</v>
      </c>
      <c r="H6" s="579" t="s">
        <v>74</v>
      </c>
      <c r="I6" s="579" t="s">
        <v>75</v>
      </c>
      <c r="J6" s="579" t="s">
        <v>76</v>
      </c>
    </row>
    <row r="7" spans="1:10" x14ac:dyDescent="0.2">
      <c r="A7" s="577">
        <v>1</v>
      </c>
      <c r="B7" s="577" t="s">
        <v>138</v>
      </c>
      <c r="C7" s="577" t="s">
        <v>137</v>
      </c>
      <c r="D7" s="581">
        <v>77.2</v>
      </c>
      <c r="E7" s="581">
        <v>62.5</v>
      </c>
      <c r="F7" s="581">
        <v>83.3</v>
      </c>
      <c r="G7" s="581">
        <v>74.3</v>
      </c>
      <c r="H7" s="581">
        <v>-19</v>
      </c>
      <c r="I7" s="581">
        <v>33.299999999999997</v>
      </c>
      <c r="J7" s="581">
        <v>7.9</v>
      </c>
    </row>
    <row r="8" spans="1:10" x14ac:dyDescent="0.2">
      <c r="A8" s="570">
        <v>2</v>
      </c>
      <c r="B8" s="570" t="s">
        <v>138</v>
      </c>
      <c r="C8" s="570" t="s">
        <v>145</v>
      </c>
      <c r="D8" s="582">
        <v>41.9</v>
      </c>
      <c r="E8" s="582">
        <v>84.6</v>
      </c>
      <c r="F8" s="582">
        <v>84.6</v>
      </c>
      <c r="G8" s="582">
        <v>70.400000000000006</v>
      </c>
      <c r="H8" s="582">
        <v>101.9</v>
      </c>
      <c r="I8" s="582">
        <v>0</v>
      </c>
      <c r="J8" s="582">
        <v>101.9</v>
      </c>
    </row>
    <row r="9" spans="1:10" x14ac:dyDescent="0.2">
      <c r="A9" s="570">
        <v>3</v>
      </c>
      <c r="B9" s="570" t="s">
        <v>138</v>
      </c>
      <c r="C9" s="570" t="s">
        <v>147</v>
      </c>
      <c r="D9" s="582">
        <v>118.3</v>
      </c>
      <c r="E9" s="582">
        <v>39.6</v>
      </c>
      <c r="F9" s="582">
        <v>52.8</v>
      </c>
      <c r="G9" s="582">
        <v>70.3</v>
      </c>
      <c r="H9" s="582">
        <v>-66.5</v>
      </c>
      <c r="I9" s="582">
        <v>33.299999999999997</v>
      </c>
      <c r="J9" s="582">
        <v>-55.4</v>
      </c>
    </row>
    <row r="10" spans="1:10" x14ac:dyDescent="0.2">
      <c r="A10" s="570">
        <v>4</v>
      </c>
      <c r="B10" s="570" t="s">
        <v>138</v>
      </c>
      <c r="C10" s="570" t="s">
        <v>149</v>
      </c>
      <c r="D10" s="582">
        <v>68.599999999999994</v>
      </c>
      <c r="E10" s="582">
        <v>96.1</v>
      </c>
      <c r="F10" s="582">
        <v>45.1</v>
      </c>
      <c r="G10" s="582">
        <v>69.900000000000006</v>
      </c>
      <c r="H10" s="582">
        <v>40</v>
      </c>
      <c r="I10" s="582">
        <v>-53.1</v>
      </c>
      <c r="J10" s="582">
        <v>-34.4</v>
      </c>
    </row>
    <row r="11" spans="1:10" x14ac:dyDescent="0.2">
      <c r="A11" s="570">
        <v>5</v>
      </c>
      <c r="B11" s="570" t="s">
        <v>138</v>
      </c>
      <c r="C11" s="570" t="s">
        <v>161</v>
      </c>
      <c r="D11" s="582">
        <v>30.8</v>
      </c>
      <c r="E11" s="582">
        <v>57.7</v>
      </c>
      <c r="F11" s="582">
        <v>102.2</v>
      </c>
      <c r="G11" s="582">
        <v>63.6</v>
      </c>
      <c r="H11" s="582">
        <v>87.3</v>
      </c>
      <c r="I11" s="582">
        <v>76.900000000000006</v>
      </c>
      <c r="J11" s="582">
        <v>231.4</v>
      </c>
    </row>
    <row r="12" spans="1:10" x14ac:dyDescent="0.2">
      <c r="A12" s="570">
        <v>6</v>
      </c>
      <c r="B12" s="570" t="s">
        <v>138</v>
      </c>
      <c r="C12" s="570" t="s">
        <v>204</v>
      </c>
      <c r="D12" s="582">
        <v>61.6</v>
      </c>
      <c r="E12" s="582">
        <v>55.3</v>
      </c>
      <c r="F12" s="582">
        <v>67</v>
      </c>
      <c r="G12" s="582">
        <v>61.3</v>
      </c>
      <c r="H12" s="582">
        <v>-10.3</v>
      </c>
      <c r="I12" s="582">
        <v>21.3</v>
      </c>
      <c r="J12" s="582">
        <v>8.8000000000000007</v>
      </c>
    </row>
    <row r="13" spans="1:10" x14ac:dyDescent="0.2">
      <c r="A13" s="570">
        <v>7</v>
      </c>
      <c r="B13" s="570" t="s">
        <v>138</v>
      </c>
      <c r="C13" s="570" t="s">
        <v>205</v>
      </c>
      <c r="D13" s="582">
        <v>51</v>
      </c>
      <c r="E13" s="582">
        <v>59.4</v>
      </c>
      <c r="F13" s="582">
        <v>59.4</v>
      </c>
      <c r="G13" s="582">
        <v>56.6</v>
      </c>
      <c r="H13" s="582">
        <v>16.399999999999999</v>
      </c>
      <c r="I13" s="582">
        <v>0</v>
      </c>
      <c r="J13" s="582">
        <v>16.399999999999999</v>
      </c>
    </row>
    <row r="14" spans="1:10" x14ac:dyDescent="0.2">
      <c r="A14" s="570">
        <v>8</v>
      </c>
      <c r="B14" s="570" t="s">
        <v>138</v>
      </c>
      <c r="C14" s="570" t="s">
        <v>206</v>
      </c>
      <c r="D14" s="582">
        <v>60.1</v>
      </c>
      <c r="E14" s="582">
        <v>54.4</v>
      </c>
      <c r="F14" s="582">
        <v>54.4</v>
      </c>
      <c r="G14" s="582">
        <v>56.3</v>
      </c>
      <c r="H14" s="582">
        <v>-9.4</v>
      </c>
      <c r="I14" s="582">
        <v>0</v>
      </c>
      <c r="J14" s="582">
        <v>-9.4</v>
      </c>
    </row>
    <row r="15" spans="1:10" x14ac:dyDescent="0.2">
      <c r="A15" s="570">
        <v>9</v>
      </c>
      <c r="B15" s="570" t="s">
        <v>138</v>
      </c>
      <c r="C15" s="570" t="s">
        <v>207</v>
      </c>
      <c r="D15" s="582">
        <v>23.3</v>
      </c>
      <c r="E15" s="582">
        <v>52</v>
      </c>
      <c r="F15" s="582">
        <v>88.4</v>
      </c>
      <c r="G15" s="582">
        <v>54.6</v>
      </c>
      <c r="H15" s="582">
        <v>122.8</v>
      </c>
      <c r="I15" s="582">
        <v>70</v>
      </c>
      <c r="J15" s="582">
        <v>278.7</v>
      </c>
    </row>
    <row r="16" spans="1:10" x14ac:dyDescent="0.2">
      <c r="A16" s="578">
        <v>10</v>
      </c>
      <c r="B16" s="578" t="s">
        <v>138</v>
      </c>
      <c r="C16" s="578" t="s">
        <v>208</v>
      </c>
      <c r="D16" s="583">
        <v>81.5</v>
      </c>
      <c r="E16" s="583">
        <v>25.5</v>
      </c>
      <c r="F16" s="583">
        <v>56.2</v>
      </c>
      <c r="G16" s="583">
        <v>54.4</v>
      </c>
      <c r="H16" s="584">
        <v>-68.599999999999994</v>
      </c>
      <c r="I16" s="584">
        <v>120</v>
      </c>
      <c r="J16" s="584">
        <v>-31</v>
      </c>
    </row>
    <row r="18" spans="1:1" x14ac:dyDescent="0.2">
      <c r="A18" s="570" t="s">
        <v>201</v>
      </c>
    </row>
  </sheetData>
  <mergeCells count="5">
    <mergeCell ref="A5:A6"/>
    <mergeCell ref="B5:B6"/>
    <mergeCell ref="C5:C6"/>
    <mergeCell ref="D5:G5"/>
    <mergeCell ref="H5:J5"/>
  </mergeCells>
  <hyperlinks>
    <hyperlink ref="J1" location="Índice!A1" display="(Voltar ao índice)" xr:uid="{BF3086B4-F5D2-488C-B88D-8046197B7667}"/>
  </hyperlinks>
  <pageMargins left="0.7" right="0.7" top="0.75" bottom="0.75" header="0.3" footer="0.3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2E5736F-9407-4DD3-ABDB-858981BBA8E2}">
  <dimension ref="A1:J32"/>
  <sheetViews>
    <sheetView workbookViewId="0">
      <selection activeCell="J1" sqref="J1"/>
    </sheetView>
  </sheetViews>
  <sheetFormatPr defaultColWidth="9.109375" defaultRowHeight="10.199999999999999" x14ac:dyDescent="0.2"/>
  <cols>
    <col min="1" max="16384" width="9.109375" style="570"/>
  </cols>
  <sheetData>
    <row r="1" spans="1:10" x14ac:dyDescent="0.2">
      <c r="A1" s="612" t="s">
        <v>964</v>
      </c>
      <c r="J1" s="32" t="s">
        <v>937</v>
      </c>
    </row>
    <row r="2" spans="1:10" x14ac:dyDescent="0.2">
      <c r="A2" s="570" t="s">
        <v>165</v>
      </c>
    </row>
    <row r="3" spans="1:10" x14ac:dyDescent="0.2">
      <c r="A3" s="570" t="s">
        <v>81</v>
      </c>
    </row>
    <row r="31" spans="1:8" x14ac:dyDescent="0.2">
      <c r="A31" s="664" t="s">
        <v>209</v>
      </c>
      <c r="B31" s="664"/>
      <c r="C31" s="664"/>
      <c r="D31" s="664"/>
      <c r="E31" s="664"/>
      <c r="F31" s="664"/>
      <c r="G31" s="664"/>
      <c r="H31" s="664"/>
    </row>
    <row r="32" spans="1:8" x14ac:dyDescent="0.2">
      <c r="A32" s="664"/>
      <c r="B32" s="664"/>
      <c r="C32" s="664"/>
      <c r="D32" s="664"/>
      <c r="E32" s="664"/>
      <c r="F32" s="664"/>
      <c r="G32" s="664"/>
      <c r="H32" s="664"/>
    </row>
  </sheetData>
  <mergeCells count="1">
    <mergeCell ref="A31:H32"/>
  </mergeCells>
  <hyperlinks>
    <hyperlink ref="J1" location="Índice!A1" display="(Voltar ao índice)" xr:uid="{8DA8DA00-A51D-4FEB-BF27-FD5497574564}"/>
  </hyperlinks>
  <pageMargins left="0.7" right="0.7" top="0.75" bottom="0.75" header="0.3" footer="0.3"/>
  <drawing r:id="rId1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BB9FB0-7038-4456-8C82-73B72A840F6C}">
  <dimension ref="A1:K18"/>
  <sheetViews>
    <sheetView workbookViewId="0">
      <selection activeCell="K1" sqref="K1"/>
    </sheetView>
  </sheetViews>
  <sheetFormatPr defaultColWidth="9.109375" defaultRowHeight="10.199999999999999" x14ac:dyDescent="0.2"/>
  <cols>
    <col min="1" max="2" width="9.109375" style="570"/>
    <col min="3" max="3" width="16.88671875" style="570" bestFit="1" customWidth="1"/>
    <col min="4" max="16384" width="9.109375" style="570"/>
  </cols>
  <sheetData>
    <row r="1" spans="1:11" x14ac:dyDescent="0.2">
      <c r="A1" s="612" t="s">
        <v>966</v>
      </c>
      <c r="K1" s="32" t="s">
        <v>937</v>
      </c>
    </row>
    <row r="2" spans="1:11" x14ac:dyDescent="0.2">
      <c r="A2" s="570" t="s">
        <v>167</v>
      </c>
    </row>
    <row r="3" spans="1:11" x14ac:dyDescent="0.2">
      <c r="A3" s="570" t="s">
        <v>81</v>
      </c>
    </row>
    <row r="5" spans="1:11" x14ac:dyDescent="0.2">
      <c r="A5" s="665" t="s">
        <v>98</v>
      </c>
      <c r="B5" s="665" t="s">
        <v>100</v>
      </c>
      <c r="C5" s="665" t="s">
        <v>99</v>
      </c>
      <c r="D5" s="665" t="s">
        <v>168</v>
      </c>
      <c r="E5" s="665"/>
      <c r="F5" s="665"/>
      <c r="G5" s="665"/>
      <c r="H5" s="665" t="s">
        <v>169</v>
      </c>
      <c r="I5" s="665"/>
      <c r="J5" s="665"/>
    </row>
    <row r="6" spans="1:11" ht="30.6" x14ac:dyDescent="0.2">
      <c r="A6" s="666"/>
      <c r="B6" s="666"/>
      <c r="C6" s="666"/>
      <c r="D6" s="579">
        <v>2021</v>
      </c>
      <c r="E6" s="579">
        <v>2022</v>
      </c>
      <c r="F6" s="579">
        <v>2023</v>
      </c>
      <c r="G6" s="580" t="s">
        <v>170</v>
      </c>
      <c r="H6" s="579" t="s">
        <v>74</v>
      </c>
      <c r="I6" s="579" t="s">
        <v>75</v>
      </c>
      <c r="J6" s="579" t="s">
        <v>76</v>
      </c>
    </row>
    <row r="7" spans="1:11" x14ac:dyDescent="0.2">
      <c r="A7" s="577">
        <v>1</v>
      </c>
      <c r="B7" s="577" t="s">
        <v>111</v>
      </c>
      <c r="C7" s="577" t="s">
        <v>110</v>
      </c>
      <c r="D7" s="581">
        <v>24</v>
      </c>
      <c r="E7" s="581">
        <v>141.5</v>
      </c>
      <c r="F7" s="581">
        <v>141.5</v>
      </c>
      <c r="G7" s="581">
        <v>102.3</v>
      </c>
      <c r="H7" s="581">
        <v>490.9</v>
      </c>
      <c r="I7" s="581">
        <v>0</v>
      </c>
      <c r="J7" s="581">
        <v>490.9</v>
      </c>
    </row>
    <row r="8" spans="1:11" x14ac:dyDescent="0.2">
      <c r="A8" s="570">
        <v>2</v>
      </c>
      <c r="B8" s="570" t="s">
        <v>111</v>
      </c>
      <c r="C8" s="570" t="s">
        <v>116</v>
      </c>
      <c r="D8" s="582">
        <v>125.9</v>
      </c>
      <c r="E8" s="582">
        <v>94</v>
      </c>
      <c r="F8" s="582">
        <v>80.5</v>
      </c>
      <c r="G8" s="582">
        <v>100.1</v>
      </c>
      <c r="H8" s="582">
        <v>-25.4</v>
      </c>
      <c r="I8" s="582">
        <v>-14.3</v>
      </c>
      <c r="J8" s="582">
        <v>-36.1</v>
      </c>
    </row>
    <row r="9" spans="1:11" x14ac:dyDescent="0.2">
      <c r="A9" s="570">
        <v>3</v>
      </c>
      <c r="B9" s="570" t="s">
        <v>111</v>
      </c>
      <c r="C9" s="570" t="s">
        <v>118</v>
      </c>
      <c r="D9" s="582">
        <v>135.4</v>
      </c>
      <c r="E9" s="582">
        <v>68.400000000000006</v>
      </c>
      <c r="F9" s="582">
        <v>85.5</v>
      </c>
      <c r="G9" s="582">
        <v>96.5</v>
      </c>
      <c r="H9" s="582">
        <v>-49.5</v>
      </c>
      <c r="I9" s="582">
        <v>25</v>
      </c>
      <c r="J9" s="582">
        <v>-36.799999999999997</v>
      </c>
    </row>
    <row r="10" spans="1:11" x14ac:dyDescent="0.2">
      <c r="A10" s="570">
        <v>4</v>
      </c>
      <c r="B10" s="570" t="s">
        <v>111</v>
      </c>
      <c r="C10" s="570" t="s">
        <v>122</v>
      </c>
      <c r="D10" s="582">
        <v>111.9</v>
      </c>
      <c r="E10" s="582">
        <v>109.6</v>
      </c>
      <c r="F10" s="582">
        <v>52.8</v>
      </c>
      <c r="G10" s="582">
        <v>91.4</v>
      </c>
      <c r="H10" s="582">
        <v>-2</v>
      </c>
      <c r="I10" s="582">
        <v>-51.9</v>
      </c>
      <c r="J10" s="582">
        <v>-52.8</v>
      </c>
    </row>
    <row r="11" spans="1:11" x14ac:dyDescent="0.2">
      <c r="A11" s="570">
        <v>5</v>
      </c>
      <c r="B11" s="570" t="s">
        <v>111</v>
      </c>
      <c r="C11" s="570" t="s">
        <v>124</v>
      </c>
      <c r="D11" s="582">
        <v>73.3</v>
      </c>
      <c r="E11" s="582">
        <v>124.9</v>
      </c>
      <c r="F11" s="582">
        <v>74.900000000000006</v>
      </c>
      <c r="G11" s="582">
        <v>91</v>
      </c>
      <c r="H11" s="582">
        <v>70.2</v>
      </c>
      <c r="I11" s="582">
        <v>-40</v>
      </c>
      <c r="J11" s="582">
        <v>2.1</v>
      </c>
    </row>
    <row r="12" spans="1:11" x14ac:dyDescent="0.2">
      <c r="A12" s="570">
        <v>6</v>
      </c>
      <c r="B12" s="570" t="s">
        <v>111</v>
      </c>
      <c r="C12" s="570" t="s">
        <v>129</v>
      </c>
      <c r="D12" s="582">
        <v>93</v>
      </c>
      <c r="E12" s="582">
        <v>73.8</v>
      </c>
      <c r="F12" s="582">
        <v>73.7</v>
      </c>
      <c r="G12" s="582">
        <v>80.2</v>
      </c>
      <c r="H12" s="582">
        <v>-20.7</v>
      </c>
      <c r="I12" s="582">
        <v>0</v>
      </c>
      <c r="J12" s="582">
        <v>-20.7</v>
      </c>
    </row>
    <row r="13" spans="1:11" x14ac:dyDescent="0.2">
      <c r="A13" s="570">
        <v>7</v>
      </c>
      <c r="B13" s="570" t="s">
        <v>111</v>
      </c>
      <c r="C13" s="570" t="s">
        <v>131</v>
      </c>
      <c r="D13" s="582">
        <v>96.5</v>
      </c>
      <c r="E13" s="582">
        <v>58.7</v>
      </c>
      <c r="F13" s="582">
        <v>80.7</v>
      </c>
      <c r="G13" s="582">
        <v>78.599999999999994</v>
      </c>
      <c r="H13" s="582">
        <v>-39.200000000000003</v>
      </c>
      <c r="I13" s="582">
        <v>37.5</v>
      </c>
      <c r="J13" s="582">
        <v>-16.399999999999999</v>
      </c>
    </row>
    <row r="14" spans="1:11" x14ac:dyDescent="0.2">
      <c r="A14" s="570">
        <v>8</v>
      </c>
      <c r="B14" s="570" t="s">
        <v>111</v>
      </c>
      <c r="C14" s="570" t="s">
        <v>140</v>
      </c>
      <c r="D14" s="582">
        <v>25.9</v>
      </c>
      <c r="E14" s="582">
        <v>77.5</v>
      </c>
      <c r="F14" s="582">
        <v>116.2</v>
      </c>
      <c r="G14" s="582">
        <v>73.2</v>
      </c>
      <c r="H14" s="582">
        <v>199.2</v>
      </c>
      <c r="I14" s="582">
        <v>50</v>
      </c>
      <c r="J14" s="582">
        <v>348.8</v>
      </c>
    </row>
    <row r="15" spans="1:11" x14ac:dyDescent="0.2">
      <c r="A15" s="570">
        <v>9</v>
      </c>
      <c r="B15" s="570" t="s">
        <v>111</v>
      </c>
      <c r="C15" s="570" t="s">
        <v>151</v>
      </c>
      <c r="D15" s="582">
        <v>32.5</v>
      </c>
      <c r="E15" s="582">
        <v>96.5</v>
      </c>
      <c r="F15" s="582">
        <v>80.400000000000006</v>
      </c>
      <c r="G15" s="582">
        <v>69.8</v>
      </c>
      <c r="H15" s="582">
        <v>197.1</v>
      </c>
      <c r="I15" s="582">
        <v>-16.7</v>
      </c>
      <c r="J15" s="582">
        <v>147.6</v>
      </c>
    </row>
    <row r="16" spans="1:11" x14ac:dyDescent="0.2">
      <c r="A16" s="578">
        <v>10</v>
      </c>
      <c r="B16" s="578" t="s">
        <v>111</v>
      </c>
      <c r="C16" s="578" t="s">
        <v>153</v>
      </c>
      <c r="D16" s="583">
        <v>36.200000000000003</v>
      </c>
      <c r="E16" s="583">
        <v>132.30000000000001</v>
      </c>
      <c r="F16" s="583">
        <v>36.1</v>
      </c>
      <c r="G16" s="583">
        <v>68.2</v>
      </c>
      <c r="H16" s="584">
        <v>265.89999999999998</v>
      </c>
      <c r="I16" s="584">
        <v>-72.7</v>
      </c>
      <c r="J16" s="584">
        <v>-0.2</v>
      </c>
    </row>
    <row r="18" spans="1:1" x14ac:dyDescent="0.2">
      <c r="A18" s="570" t="s">
        <v>210</v>
      </c>
    </row>
  </sheetData>
  <mergeCells count="5">
    <mergeCell ref="A5:A6"/>
    <mergeCell ref="B5:B6"/>
    <mergeCell ref="C5:C6"/>
    <mergeCell ref="D5:G5"/>
    <mergeCell ref="H5:J5"/>
  </mergeCells>
  <hyperlinks>
    <hyperlink ref="K1" location="Índice!A1" display="(Voltar ao índice)" xr:uid="{CEEC537A-7F56-4913-AA48-66E1C03C363B}"/>
  </hyperlinks>
  <pageMargins left="0.7" right="0.7" top="0.75" bottom="0.75" header="0.3" footer="0.3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A695CE-F4C6-40C8-80D8-4F304B661C5A}">
  <dimension ref="A1:I32"/>
  <sheetViews>
    <sheetView workbookViewId="0">
      <selection activeCell="I1" sqref="I1"/>
    </sheetView>
  </sheetViews>
  <sheetFormatPr defaultColWidth="9.109375" defaultRowHeight="10.199999999999999" x14ac:dyDescent="0.2"/>
  <cols>
    <col min="1" max="16384" width="9.109375" style="570"/>
  </cols>
  <sheetData>
    <row r="1" spans="1:9" x14ac:dyDescent="0.2">
      <c r="A1" s="612" t="s">
        <v>968</v>
      </c>
      <c r="I1" s="32" t="s">
        <v>937</v>
      </c>
    </row>
    <row r="2" spans="1:9" x14ac:dyDescent="0.2">
      <c r="A2" s="570" t="s">
        <v>165</v>
      </c>
    </row>
    <row r="3" spans="1:9" x14ac:dyDescent="0.2">
      <c r="A3" s="570" t="s">
        <v>82</v>
      </c>
    </row>
    <row r="31" spans="1:8" x14ac:dyDescent="0.2">
      <c r="A31" s="664" t="s">
        <v>211</v>
      </c>
      <c r="B31" s="664"/>
      <c r="C31" s="664"/>
      <c r="D31" s="664"/>
      <c r="E31" s="664"/>
      <c r="F31" s="664"/>
      <c r="G31" s="664"/>
      <c r="H31" s="664"/>
    </row>
    <row r="32" spans="1:8" x14ac:dyDescent="0.2">
      <c r="A32" s="664"/>
      <c r="B32" s="664"/>
      <c r="C32" s="664"/>
      <c r="D32" s="664"/>
      <c r="E32" s="664"/>
      <c r="F32" s="664"/>
      <c r="G32" s="664"/>
      <c r="H32" s="664"/>
    </row>
  </sheetData>
  <mergeCells count="1">
    <mergeCell ref="A31:H32"/>
  </mergeCells>
  <hyperlinks>
    <hyperlink ref="I1" location="Índice!A1" display="(Voltar ao índice)" xr:uid="{DF6EB106-4B35-484C-A1BF-8751972E155F}"/>
  </hyperlinks>
  <pageMargins left="0.7" right="0.7" top="0.75" bottom="0.75" header="0.3" footer="0.3"/>
  <drawing r:id="rId1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B34B180-0420-467B-8839-E2D9BA524D7C}">
  <dimension ref="A1:K18"/>
  <sheetViews>
    <sheetView workbookViewId="0">
      <selection activeCell="K1" sqref="K1"/>
    </sheetView>
  </sheetViews>
  <sheetFormatPr defaultColWidth="9.109375" defaultRowHeight="10.199999999999999" x14ac:dyDescent="0.2"/>
  <cols>
    <col min="1" max="2" width="9.109375" style="570"/>
    <col min="3" max="3" width="16.88671875" style="570" bestFit="1" customWidth="1"/>
    <col min="4" max="16384" width="9.109375" style="570"/>
  </cols>
  <sheetData>
    <row r="1" spans="1:11" x14ac:dyDescent="0.2">
      <c r="A1" s="612" t="s">
        <v>970</v>
      </c>
      <c r="K1" s="32" t="s">
        <v>937</v>
      </c>
    </row>
    <row r="2" spans="1:11" x14ac:dyDescent="0.2">
      <c r="A2" s="570" t="s">
        <v>167</v>
      </c>
    </row>
    <row r="3" spans="1:11" x14ac:dyDescent="0.2">
      <c r="A3" s="570" t="s">
        <v>82</v>
      </c>
    </row>
    <row r="5" spans="1:11" x14ac:dyDescent="0.2">
      <c r="A5" s="665" t="s">
        <v>98</v>
      </c>
      <c r="B5" s="665" t="s">
        <v>100</v>
      </c>
      <c r="C5" s="665" t="s">
        <v>99</v>
      </c>
      <c r="D5" s="665" t="s">
        <v>168</v>
      </c>
      <c r="E5" s="665"/>
      <c r="F5" s="665"/>
      <c r="G5" s="665"/>
      <c r="H5" s="665" t="s">
        <v>169</v>
      </c>
      <c r="I5" s="665"/>
      <c r="J5" s="665"/>
    </row>
    <row r="6" spans="1:11" ht="30.6" x14ac:dyDescent="0.2">
      <c r="A6" s="666"/>
      <c r="B6" s="666"/>
      <c r="C6" s="666"/>
      <c r="D6" s="579">
        <v>2021</v>
      </c>
      <c r="E6" s="579">
        <v>2022</v>
      </c>
      <c r="F6" s="579">
        <v>2023</v>
      </c>
      <c r="G6" s="580" t="s">
        <v>170</v>
      </c>
      <c r="H6" s="579" t="s">
        <v>74</v>
      </c>
      <c r="I6" s="579" t="s">
        <v>75</v>
      </c>
      <c r="J6" s="579" t="s">
        <v>76</v>
      </c>
    </row>
    <row r="7" spans="1:11" x14ac:dyDescent="0.2">
      <c r="A7" s="577">
        <v>1</v>
      </c>
      <c r="B7" s="577" t="s">
        <v>104</v>
      </c>
      <c r="C7" s="577" t="s">
        <v>103</v>
      </c>
      <c r="D7" s="581">
        <v>167.4</v>
      </c>
      <c r="E7" s="581">
        <v>114</v>
      </c>
      <c r="F7" s="581">
        <v>142.5</v>
      </c>
      <c r="G7" s="581">
        <v>141.30000000000001</v>
      </c>
      <c r="H7" s="581">
        <v>-31.9</v>
      </c>
      <c r="I7" s="581">
        <v>25</v>
      </c>
      <c r="J7" s="581">
        <v>-14.9</v>
      </c>
    </row>
    <row r="8" spans="1:11" x14ac:dyDescent="0.2">
      <c r="A8" s="570">
        <v>2</v>
      </c>
      <c r="B8" s="570" t="s">
        <v>104</v>
      </c>
      <c r="C8" s="570" t="s">
        <v>106</v>
      </c>
      <c r="D8" s="582">
        <v>185.5</v>
      </c>
      <c r="E8" s="582">
        <v>14.2</v>
      </c>
      <c r="F8" s="582">
        <v>146.69999999999999</v>
      </c>
      <c r="G8" s="582">
        <v>115.5</v>
      </c>
      <c r="H8" s="582">
        <v>-92.3</v>
      </c>
      <c r="I8" s="582">
        <v>931.1</v>
      </c>
      <c r="J8" s="582">
        <v>-20.9</v>
      </c>
    </row>
    <row r="9" spans="1:11" x14ac:dyDescent="0.2">
      <c r="A9" s="570">
        <v>3</v>
      </c>
      <c r="B9" s="570" t="s">
        <v>104</v>
      </c>
      <c r="C9" s="570" t="s">
        <v>108</v>
      </c>
      <c r="D9" s="582">
        <v>139.9</v>
      </c>
      <c r="E9" s="582">
        <v>114</v>
      </c>
      <c r="F9" s="582">
        <v>77.2</v>
      </c>
      <c r="G9" s="582">
        <v>110.4</v>
      </c>
      <c r="H9" s="582">
        <v>-18.5</v>
      </c>
      <c r="I9" s="582">
        <v>-32.299999999999997</v>
      </c>
      <c r="J9" s="582">
        <v>-44.8</v>
      </c>
    </row>
    <row r="10" spans="1:11" x14ac:dyDescent="0.2">
      <c r="A10" s="570">
        <v>4</v>
      </c>
      <c r="B10" s="570" t="s">
        <v>104</v>
      </c>
      <c r="C10" s="570" t="s">
        <v>109</v>
      </c>
      <c r="D10" s="582">
        <v>94.1</v>
      </c>
      <c r="E10" s="582">
        <v>124.9</v>
      </c>
      <c r="F10" s="582">
        <v>89.2</v>
      </c>
      <c r="G10" s="582">
        <v>102.7</v>
      </c>
      <c r="H10" s="582">
        <v>32.6</v>
      </c>
      <c r="I10" s="582">
        <v>-28.6</v>
      </c>
      <c r="J10" s="582">
        <v>-5.3</v>
      </c>
    </row>
    <row r="11" spans="1:11" x14ac:dyDescent="0.2">
      <c r="A11" s="570">
        <v>5</v>
      </c>
      <c r="B11" s="570" t="s">
        <v>104</v>
      </c>
      <c r="C11" s="570" t="s">
        <v>119</v>
      </c>
      <c r="D11" s="582">
        <v>167.7</v>
      </c>
      <c r="E11" s="582">
        <v>33.5</v>
      </c>
      <c r="F11" s="582">
        <v>78.2</v>
      </c>
      <c r="G11" s="582">
        <v>93.2</v>
      </c>
      <c r="H11" s="582">
        <v>-80</v>
      </c>
      <c r="I11" s="582">
        <v>133.30000000000001</v>
      </c>
      <c r="J11" s="582">
        <v>-53.4</v>
      </c>
    </row>
    <row r="12" spans="1:11" x14ac:dyDescent="0.2">
      <c r="A12" s="570">
        <v>6</v>
      </c>
      <c r="B12" s="570" t="s">
        <v>104</v>
      </c>
      <c r="C12" s="570" t="s">
        <v>123</v>
      </c>
      <c r="D12" s="582">
        <v>119.7</v>
      </c>
      <c r="E12" s="582">
        <v>103.6</v>
      </c>
      <c r="F12" s="582">
        <v>50.2</v>
      </c>
      <c r="G12" s="582">
        <v>91.2</v>
      </c>
      <c r="H12" s="582">
        <v>-13.4</v>
      </c>
      <c r="I12" s="582">
        <v>-51.5</v>
      </c>
      <c r="J12" s="582">
        <v>-58</v>
      </c>
    </row>
    <row r="13" spans="1:11" x14ac:dyDescent="0.2">
      <c r="A13" s="570">
        <v>7</v>
      </c>
      <c r="B13" s="570" t="s">
        <v>104</v>
      </c>
      <c r="C13" s="570" t="s">
        <v>125</v>
      </c>
      <c r="D13" s="582">
        <v>103</v>
      </c>
      <c r="E13" s="582">
        <v>89.3</v>
      </c>
      <c r="F13" s="582">
        <v>67.8</v>
      </c>
      <c r="G13" s="582">
        <v>86.7</v>
      </c>
      <c r="H13" s="582">
        <v>-13.3</v>
      </c>
      <c r="I13" s="582">
        <v>-24.1</v>
      </c>
      <c r="J13" s="582">
        <v>-34.200000000000003</v>
      </c>
    </row>
    <row r="14" spans="1:11" x14ac:dyDescent="0.2">
      <c r="A14" s="570">
        <v>8</v>
      </c>
      <c r="B14" s="570" t="s">
        <v>104</v>
      </c>
      <c r="C14" s="570" t="s">
        <v>126</v>
      </c>
      <c r="D14" s="582">
        <v>68.3</v>
      </c>
      <c r="E14" s="582">
        <v>75.400000000000006</v>
      </c>
      <c r="F14" s="582">
        <v>114.4</v>
      </c>
      <c r="G14" s="582">
        <v>86</v>
      </c>
      <c r="H14" s="582">
        <v>10.5</v>
      </c>
      <c r="I14" s="582">
        <v>51.6</v>
      </c>
      <c r="J14" s="582">
        <v>67.5</v>
      </c>
    </row>
    <row r="15" spans="1:11" x14ac:dyDescent="0.2">
      <c r="A15" s="570">
        <v>9</v>
      </c>
      <c r="B15" s="570" t="s">
        <v>104</v>
      </c>
      <c r="C15" s="570" t="s">
        <v>127</v>
      </c>
      <c r="D15" s="582">
        <v>65</v>
      </c>
      <c r="E15" s="582">
        <v>111.5</v>
      </c>
      <c r="F15" s="582">
        <v>72.2</v>
      </c>
      <c r="G15" s="582">
        <v>82.9</v>
      </c>
      <c r="H15" s="582">
        <v>71.5</v>
      </c>
      <c r="I15" s="582">
        <v>-35.299999999999997</v>
      </c>
      <c r="J15" s="582">
        <v>11</v>
      </c>
    </row>
    <row r="16" spans="1:11" x14ac:dyDescent="0.2">
      <c r="A16" s="578">
        <v>10</v>
      </c>
      <c r="B16" s="578" t="s">
        <v>104</v>
      </c>
      <c r="C16" s="578" t="s">
        <v>130</v>
      </c>
      <c r="D16" s="583">
        <v>73.3</v>
      </c>
      <c r="E16" s="583">
        <v>84.9</v>
      </c>
      <c r="F16" s="583">
        <v>78.099999999999994</v>
      </c>
      <c r="G16" s="583">
        <v>78.8</v>
      </c>
      <c r="H16" s="584">
        <v>15.9</v>
      </c>
      <c r="I16" s="584">
        <v>-8.1</v>
      </c>
      <c r="J16" s="584">
        <v>6.5</v>
      </c>
    </row>
    <row r="18" spans="1:1" x14ac:dyDescent="0.2">
      <c r="A18" s="570" t="s">
        <v>212</v>
      </c>
    </row>
  </sheetData>
  <mergeCells count="5">
    <mergeCell ref="A5:A6"/>
    <mergeCell ref="B5:B6"/>
    <mergeCell ref="C5:C6"/>
    <mergeCell ref="D5:G5"/>
    <mergeCell ref="H5:J5"/>
  </mergeCells>
  <hyperlinks>
    <hyperlink ref="K1" location="Índice!A1" display="(Voltar ao índice)" xr:uid="{2A355C5B-43DA-44A0-8D53-D0BC7949110B}"/>
  </hyperlinks>
  <pageMargins left="0.7" right="0.7" top="0.75" bottom="0.75" header="0.3" footer="0.3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10D3347-43E5-408B-BE5E-7318D21ABD68}">
  <dimension ref="A1:I32"/>
  <sheetViews>
    <sheetView workbookViewId="0">
      <selection activeCell="N37" sqref="N37"/>
    </sheetView>
  </sheetViews>
  <sheetFormatPr defaultColWidth="9.109375" defaultRowHeight="10.199999999999999" x14ac:dyDescent="0.2"/>
  <cols>
    <col min="1" max="16384" width="9.109375" style="570"/>
  </cols>
  <sheetData>
    <row r="1" spans="1:9" x14ac:dyDescent="0.2">
      <c r="A1" s="612" t="s">
        <v>972</v>
      </c>
      <c r="I1" s="32" t="s">
        <v>937</v>
      </c>
    </row>
    <row r="2" spans="1:9" x14ac:dyDescent="0.2">
      <c r="A2" s="570" t="s">
        <v>165</v>
      </c>
    </row>
    <row r="3" spans="1:9" x14ac:dyDescent="0.2">
      <c r="A3" s="570" t="s">
        <v>83</v>
      </c>
    </row>
    <row r="31" spans="1:8" x14ac:dyDescent="0.2">
      <c r="A31" s="664" t="s">
        <v>213</v>
      </c>
      <c r="B31" s="664"/>
      <c r="C31" s="664"/>
      <c r="D31" s="664"/>
      <c r="E31" s="664"/>
      <c r="F31" s="664"/>
      <c r="G31" s="664"/>
      <c r="H31" s="664"/>
    </row>
    <row r="32" spans="1:8" x14ac:dyDescent="0.2">
      <c r="A32" s="664"/>
      <c r="B32" s="664"/>
      <c r="C32" s="664"/>
      <c r="D32" s="664"/>
      <c r="E32" s="664"/>
      <c r="F32" s="664"/>
      <c r="G32" s="664"/>
      <c r="H32" s="664"/>
    </row>
  </sheetData>
  <mergeCells count="1">
    <mergeCell ref="A31:H32"/>
  </mergeCells>
  <hyperlinks>
    <hyperlink ref="I1" location="Índice!A1" display="(Voltar ao índice)" xr:uid="{BD292815-43FE-4452-AF3D-AF1DDBA42630}"/>
  </hyperlinks>
  <pageMargins left="0.7" right="0.7" top="0.75" bottom="0.75" header="0.3" footer="0.3"/>
  <drawing r:id="rId1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2C6F37-F53A-4D51-A4E6-FA0953943FA3}">
  <dimension ref="A1:J19"/>
  <sheetViews>
    <sheetView workbookViewId="0">
      <selection activeCell="K1" sqref="J1:K1"/>
    </sheetView>
  </sheetViews>
  <sheetFormatPr defaultColWidth="9.109375" defaultRowHeight="10.199999999999999" x14ac:dyDescent="0.2"/>
  <cols>
    <col min="1" max="2" width="9.109375" style="570"/>
    <col min="3" max="3" width="19.5546875" style="570" bestFit="1" customWidth="1"/>
    <col min="4" max="16384" width="9.109375" style="570"/>
  </cols>
  <sheetData>
    <row r="1" spans="1:10" x14ac:dyDescent="0.2">
      <c r="A1" s="612" t="s">
        <v>974</v>
      </c>
      <c r="J1" s="32" t="s">
        <v>937</v>
      </c>
    </row>
    <row r="2" spans="1:10" x14ac:dyDescent="0.2">
      <c r="A2" s="570" t="s">
        <v>167</v>
      </c>
    </row>
    <row r="3" spans="1:10" x14ac:dyDescent="0.2">
      <c r="A3" s="570" t="s">
        <v>83</v>
      </c>
    </row>
    <row r="5" spans="1:10" x14ac:dyDescent="0.2">
      <c r="A5" s="665" t="s">
        <v>98</v>
      </c>
      <c r="B5" s="665" t="s">
        <v>100</v>
      </c>
      <c r="C5" s="665" t="s">
        <v>99</v>
      </c>
      <c r="D5" s="665" t="s">
        <v>168</v>
      </c>
      <c r="E5" s="665"/>
      <c r="F5" s="665"/>
      <c r="G5" s="665"/>
      <c r="H5" s="665" t="s">
        <v>169</v>
      </c>
      <c r="I5" s="665"/>
      <c r="J5" s="665"/>
    </row>
    <row r="6" spans="1:10" ht="30.6" x14ac:dyDescent="0.2">
      <c r="A6" s="666"/>
      <c r="B6" s="666"/>
      <c r="C6" s="666"/>
      <c r="D6" s="579">
        <v>2021</v>
      </c>
      <c r="E6" s="579">
        <v>2022</v>
      </c>
      <c r="F6" s="579">
        <v>2023</v>
      </c>
      <c r="G6" s="580" t="s">
        <v>170</v>
      </c>
      <c r="H6" s="579" t="s">
        <v>74</v>
      </c>
      <c r="I6" s="579" t="s">
        <v>75</v>
      </c>
      <c r="J6" s="579" t="s">
        <v>76</v>
      </c>
    </row>
    <row r="7" spans="1:10" x14ac:dyDescent="0.2">
      <c r="A7" s="577">
        <v>1</v>
      </c>
      <c r="B7" s="577" t="s">
        <v>143</v>
      </c>
      <c r="C7" s="577" t="s">
        <v>142</v>
      </c>
      <c r="D7" s="585">
        <v>60.2</v>
      </c>
      <c r="E7" s="585">
        <v>47.1</v>
      </c>
      <c r="F7" s="585">
        <v>107.6</v>
      </c>
      <c r="G7" s="585">
        <v>71.7</v>
      </c>
      <c r="H7" s="585">
        <v>-21.8</v>
      </c>
      <c r="I7" s="585">
        <v>128.6</v>
      </c>
      <c r="J7" s="585">
        <v>78.8</v>
      </c>
    </row>
    <row r="8" spans="1:10" x14ac:dyDescent="0.2">
      <c r="A8" s="570">
        <v>2</v>
      </c>
      <c r="B8" s="570" t="s">
        <v>143</v>
      </c>
      <c r="C8" s="570" t="s">
        <v>214</v>
      </c>
      <c r="D8" s="586">
        <v>75.8</v>
      </c>
      <c r="E8" s="586">
        <v>42.9</v>
      </c>
      <c r="F8" s="586">
        <v>53.6</v>
      </c>
      <c r="G8" s="586">
        <v>57.4</v>
      </c>
      <c r="H8" s="586">
        <v>-43.4</v>
      </c>
      <c r="I8" s="586">
        <v>25</v>
      </c>
      <c r="J8" s="586">
        <v>-29.2</v>
      </c>
    </row>
    <row r="9" spans="1:10" x14ac:dyDescent="0.2">
      <c r="A9" s="570">
        <v>3</v>
      </c>
      <c r="B9" s="570" t="s">
        <v>143</v>
      </c>
      <c r="C9" s="570" t="s">
        <v>215</v>
      </c>
      <c r="D9" s="586">
        <v>68.099999999999994</v>
      </c>
      <c r="E9" s="586">
        <v>58.5</v>
      </c>
      <c r="F9" s="586">
        <v>44.8</v>
      </c>
      <c r="G9" s="586">
        <v>57.1</v>
      </c>
      <c r="H9" s="586">
        <v>-14.1</v>
      </c>
      <c r="I9" s="586">
        <v>-23.3</v>
      </c>
      <c r="J9" s="586">
        <v>-34.200000000000003</v>
      </c>
    </row>
    <row r="10" spans="1:10" x14ac:dyDescent="0.2">
      <c r="A10" s="570">
        <v>4</v>
      </c>
      <c r="B10" s="570" t="s">
        <v>143</v>
      </c>
      <c r="C10" s="570" t="s">
        <v>216</v>
      </c>
      <c r="D10" s="586">
        <v>35.700000000000003</v>
      </c>
      <c r="E10" s="586">
        <v>98.5</v>
      </c>
      <c r="F10" s="586">
        <v>8.3000000000000007</v>
      </c>
      <c r="G10" s="586">
        <v>47.5</v>
      </c>
      <c r="H10" s="586">
        <v>175.9</v>
      </c>
      <c r="I10" s="586">
        <v>-91.6</v>
      </c>
      <c r="J10" s="586">
        <v>-76.8</v>
      </c>
    </row>
    <row r="11" spans="1:10" x14ac:dyDescent="0.2">
      <c r="A11" s="570">
        <v>5</v>
      </c>
      <c r="B11" s="570" t="s">
        <v>143</v>
      </c>
      <c r="C11" s="570" t="s">
        <v>217</v>
      </c>
      <c r="D11" s="586">
        <v>64.099999999999994</v>
      </c>
      <c r="E11" s="586">
        <v>46.6</v>
      </c>
      <c r="F11" s="586">
        <v>28</v>
      </c>
      <c r="G11" s="586">
        <v>46.2</v>
      </c>
      <c r="H11" s="586">
        <v>-27.3</v>
      </c>
      <c r="I11" s="586">
        <v>-40</v>
      </c>
      <c r="J11" s="586">
        <v>-56.4</v>
      </c>
    </row>
    <row r="12" spans="1:10" x14ac:dyDescent="0.2">
      <c r="A12" s="570">
        <v>6</v>
      </c>
      <c r="B12" s="570" t="s">
        <v>143</v>
      </c>
      <c r="C12" s="570" t="s">
        <v>218</v>
      </c>
      <c r="D12" s="586">
        <v>48.8</v>
      </c>
      <c r="E12" s="586">
        <v>49</v>
      </c>
      <c r="F12" s="586">
        <v>36.799999999999997</v>
      </c>
      <c r="G12" s="586">
        <v>44.9</v>
      </c>
      <c r="H12" s="586">
        <v>0.4</v>
      </c>
      <c r="I12" s="586">
        <v>-25</v>
      </c>
      <c r="J12" s="586">
        <v>-24.7</v>
      </c>
    </row>
    <row r="13" spans="1:10" x14ac:dyDescent="0.2">
      <c r="A13" s="570">
        <v>7</v>
      </c>
      <c r="B13" s="570" t="s">
        <v>143</v>
      </c>
      <c r="C13" s="570" t="s">
        <v>219</v>
      </c>
      <c r="D13" s="586">
        <v>49.9</v>
      </c>
      <c r="E13" s="586">
        <v>63.8</v>
      </c>
      <c r="F13" s="586">
        <v>19.100000000000001</v>
      </c>
      <c r="G13" s="586">
        <v>44.3</v>
      </c>
      <c r="H13" s="586">
        <v>27.8</v>
      </c>
      <c r="I13" s="586">
        <v>-70</v>
      </c>
      <c r="J13" s="586">
        <v>-61.7</v>
      </c>
    </row>
    <row r="14" spans="1:10" x14ac:dyDescent="0.2">
      <c r="A14" s="570">
        <v>8</v>
      </c>
      <c r="B14" s="570" t="s">
        <v>143</v>
      </c>
      <c r="C14" s="570" t="s">
        <v>220</v>
      </c>
      <c r="D14" s="586">
        <v>50.5</v>
      </c>
      <c r="E14" s="586">
        <v>38.5</v>
      </c>
      <c r="F14" s="586">
        <v>38.5</v>
      </c>
      <c r="G14" s="586">
        <v>42.5</v>
      </c>
      <c r="H14" s="586">
        <v>-23.7</v>
      </c>
      <c r="I14" s="586">
        <v>0</v>
      </c>
      <c r="J14" s="586">
        <v>-23.7</v>
      </c>
    </row>
    <row r="15" spans="1:10" x14ac:dyDescent="0.2">
      <c r="A15" s="570">
        <v>9</v>
      </c>
      <c r="B15" s="570" t="s">
        <v>143</v>
      </c>
      <c r="C15" s="570" t="s">
        <v>221</v>
      </c>
      <c r="D15" s="586">
        <v>0</v>
      </c>
      <c r="E15" s="586">
        <v>48.5</v>
      </c>
      <c r="F15" s="586">
        <v>72.7</v>
      </c>
      <c r="G15" s="586">
        <v>40.4</v>
      </c>
      <c r="H15" s="586" t="s">
        <v>182</v>
      </c>
      <c r="I15" s="586">
        <v>50</v>
      </c>
      <c r="J15" s="586" t="s">
        <v>182</v>
      </c>
    </row>
    <row r="16" spans="1:10" x14ac:dyDescent="0.2">
      <c r="A16" s="578">
        <v>10</v>
      </c>
      <c r="B16" s="578" t="s">
        <v>143</v>
      </c>
      <c r="C16" s="578" t="s">
        <v>222</v>
      </c>
      <c r="D16" s="584">
        <v>38.9</v>
      </c>
      <c r="E16" s="584">
        <v>42.1</v>
      </c>
      <c r="F16" s="584">
        <v>37.799999999999997</v>
      </c>
      <c r="G16" s="584">
        <v>39.6</v>
      </c>
      <c r="H16" s="584">
        <v>8.4</v>
      </c>
      <c r="I16" s="584">
        <v>-10.3</v>
      </c>
      <c r="J16" s="584">
        <v>-2.8</v>
      </c>
    </row>
    <row r="18" spans="1:1" x14ac:dyDescent="0.2">
      <c r="A18" s="570" t="s">
        <v>223</v>
      </c>
    </row>
    <row r="19" spans="1:1" x14ac:dyDescent="0.2">
      <c r="A19" s="570" t="s">
        <v>184</v>
      </c>
    </row>
  </sheetData>
  <mergeCells count="5">
    <mergeCell ref="A5:A6"/>
    <mergeCell ref="B5:B6"/>
    <mergeCell ref="C5:C6"/>
    <mergeCell ref="D5:G5"/>
    <mergeCell ref="H5:J5"/>
  </mergeCells>
  <hyperlinks>
    <hyperlink ref="J1" location="Índice!A1" display="(Voltar ao índice)" xr:uid="{6F6157A6-E09E-4669-9493-EE2739585EBF}"/>
  </hyperlinks>
  <pageMargins left="0.7" right="0.7" top="0.75" bottom="0.75" header="0.3" footer="0.3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7C3A4D4-875C-4AC8-A674-6C10B85BE1AE}">
  <dimension ref="A1:H32"/>
  <sheetViews>
    <sheetView workbookViewId="0">
      <selection activeCell="I1" sqref="H1:I1"/>
    </sheetView>
  </sheetViews>
  <sheetFormatPr defaultColWidth="9.109375" defaultRowHeight="10.199999999999999" x14ac:dyDescent="0.2"/>
  <cols>
    <col min="1" max="16384" width="9.109375" style="570"/>
  </cols>
  <sheetData>
    <row r="1" spans="1:8" x14ac:dyDescent="0.2">
      <c r="A1" s="612" t="s">
        <v>975</v>
      </c>
      <c r="H1" s="32" t="s">
        <v>937</v>
      </c>
    </row>
    <row r="2" spans="1:8" x14ac:dyDescent="0.2">
      <c r="A2" s="570" t="s">
        <v>165</v>
      </c>
    </row>
    <row r="3" spans="1:8" x14ac:dyDescent="0.2">
      <c r="A3" s="570" t="s">
        <v>84</v>
      </c>
    </row>
    <row r="31" spans="1:8" x14ac:dyDescent="0.2">
      <c r="A31" s="664" t="s">
        <v>224</v>
      </c>
      <c r="B31" s="664"/>
      <c r="C31" s="664"/>
      <c r="D31" s="664"/>
      <c r="E31" s="664"/>
      <c r="F31" s="664"/>
      <c r="G31" s="664"/>
      <c r="H31" s="664"/>
    </row>
    <row r="32" spans="1:8" x14ac:dyDescent="0.2">
      <c r="A32" s="664"/>
      <c r="B32" s="664"/>
      <c r="C32" s="664"/>
      <c r="D32" s="664"/>
      <c r="E32" s="664"/>
      <c r="F32" s="664"/>
      <c r="G32" s="664"/>
      <c r="H32" s="664"/>
    </row>
  </sheetData>
  <mergeCells count="1">
    <mergeCell ref="A31:H32"/>
  </mergeCells>
  <hyperlinks>
    <hyperlink ref="H1" location="Índice!A1" display="(Voltar ao índice)" xr:uid="{07098810-EBC5-402D-98F5-C74729A73221}"/>
  </hyperlinks>
  <pageMargins left="0.7" right="0.7" top="0.75" bottom="0.75" header="0.3" footer="0.3"/>
  <drawing r:id="rId1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6F15411-85DC-4EDC-9A80-640D26AA2FB6}">
  <dimension ref="A1:K18"/>
  <sheetViews>
    <sheetView workbookViewId="0">
      <selection activeCell="L1" sqref="K1:L1"/>
    </sheetView>
  </sheetViews>
  <sheetFormatPr defaultColWidth="9.109375" defaultRowHeight="10.199999999999999" x14ac:dyDescent="0.2"/>
  <cols>
    <col min="1" max="2" width="9.109375" style="570"/>
    <col min="3" max="3" width="19.5546875" style="570" bestFit="1" customWidth="1"/>
    <col min="4" max="16384" width="9.109375" style="570"/>
  </cols>
  <sheetData>
    <row r="1" spans="1:11" x14ac:dyDescent="0.2">
      <c r="A1" s="612" t="s">
        <v>977</v>
      </c>
      <c r="K1" s="32" t="s">
        <v>937</v>
      </c>
    </row>
    <row r="2" spans="1:11" x14ac:dyDescent="0.2">
      <c r="A2" s="570" t="s">
        <v>167</v>
      </c>
    </row>
    <row r="3" spans="1:11" x14ac:dyDescent="0.2">
      <c r="A3" s="570" t="s">
        <v>84</v>
      </c>
    </row>
    <row r="5" spans="1:11" x14ac:dyDescent="0.2">
      <c r="A5" s="665" t="s">
        <v>98</v>
      </c>
      <c r="B5" s="665" t="s">
        <v>100</v>
      </c>
      <c r="C5" s="665" t="s">
        <v>99</v>
      </c>
      <c r="D5" s="665" t="s">
        <v>168</v>
      </c>
      <c r="E5" s="665"/>
      <c r="F5" s="665"/>
      <c r="G5" s="665"/>
      <c r="H5" s="665" t="s">
        <v>169</v>
      </c>
      <c r="I5" s="665"/>
      <c r="J5" s="665"/>
    </row>
    <row r="6" spans="1:11" ht="30.6" x14ac:dyDescent="0.2">
      <c r="A6" s="666"/>
      <c r="B6" s="666"/>
      <c r="C6" s="666"/>
      <c r="D6" s="579">
        <v>2021</v>
      </c>
      <c r="E6" s="579">
        <v>2022</v>
      </c>
      <c r="F6" s="579">
        <v>2023</v>
      </c>
      <c r="G6" s="580" t="s">
        <v>170</v>
      </c>
      <c r="H6" s="579" t="s">
        <v>74</v>
      </c>
      <c r="I6" s="579" t="s">
        <v>75</v>
      </c>
      <c r="J6" s="579" t="s">
        <v>76</v>
      </c>
    </row>
    <row r="7" spans="1:11" x14ac:dyDescent="0.2">
      <c r="A7" s="577">
        <v>1</v>
      </c>
      <c r="B7" s="577" t="s">
        <v>121</v>
      </c>
      <c r="C7" s="577" t="s">
        <v>120</v>
      </c>
      <c r="D7" s="585">
        <v>116</v>
      </c>
      <c r="E7" s="585">
        <v>47.5</v>
      </c>
      <c r="F7" s="585">
        <v>113.8</v>
      </c>
      <c r="G7" s="585">
        <v>92.4</v>
      </c>
      <c r="H7" s="585">
        <v>-59.1</v>
      </c>
      <c r="I7" s="585">
        <v>139.69999999999999</v>
      </c>
      <c r="J7" s="585">
        <v>-2</v>
      </c>
    </row>
    <row r="8" spans="1:11" x14ac:dyDescent="0.2">
      <c r="A8" s="570">
        <v>2</v>
      </c>
      <c r="B8" s="570" t="s">
        <v>121</v>
      </c>
      <c r="C8" s="570" t="s">
        <v>144</v>
      </c>
      <c r="D8" s="586">
        <v>61.8</v>
      </c>
      <c r="E8" s="586">
        <v>83</v>
      </c>
      <c r="F8" s="586">
        <v>66.3</v>
      </c>
      <c r="G8" s="586">
        <v>70.400000000000006</v>
      </c>
      <c r="H8" s="586">
        <v>34.299999999999997</v>
      </c>
      <c r="I8" s="586">
        <v>-20.100000000000001</v>
      </c>
      <c r="J8" s="586">
        <v>7.3</v>
      </c>
    </row>
    <row r="9" spans="1:11" x14ac:dyDescent="0.2">
      <c r="A9" s="570">
        <v>3</v>
      </c>
      <c r="B9" s="570" t="s">
        <v>121</v>
      </c>
      <c r="C9" s="570" t="s">
        <v>225</v>
      </c>
      <c r="D9" s="586">
        <v>30.3</v>
      </c>
      <c r="E9" s="586">
        <v>39.9</v>
      </c>
      <c r="F9" s="586">
        <v>49.9</v>
      </c>
      <c r="G9" s="586">
        <v>40</v>
      </c>
      <c r="H9" s="586">
        <v>31.9</v>
      </c>
      <c r="I9" s="586">
        <v>25</v>
      </c>
      <c r="J9" s="586">
        <v>64.8</v>
      </c>
    </row>
    <row r="10" spans="1:11" x14ac:dyDescent="0.2">
      <c r="A10" s="570">
        <v>4</v>
      </c>
      <c r="B10" s="570" t="s">
        <v>121</v>
      </c>
      <c r="C10" s="570" t="s">
        <v>226</v>
      </c>
      <c r="D10" s="586">
        <v>29.3</v>
      </c>
      <c r="E10" s="586">
        <v>50.4</v>
      </c>
      <c r="F10" s="586">
        <v>35.9</v>
      </c>
      <c r="G10" s="586">
        <v>38.5</v>
      </c>
      <c r="H10" s="586">
        <v>71.900000000000006</v>
      </c>
      <c r="I10" s="586">
        <v>-28.7</v>
      </c>
      <c r="J10" s="586">
        <v>22.6</v>
      </c>
    </row>
    <row r="11" spans="1:11" x14ac:dyDescent="0.2">
      <c r="A11" s="570">
        <v>5</v>
      </c>
      <c r="B11" s="570" t="s">
        <v>121</v>
      </c>
      <c r="C11" s="570" t="s">
        <v>227</v>
      </c>
      <c r="D11" s="586">
        <v>65.599999999999994</v>
      </c>
      <c r="E11" s="586">
        <v>21.4</v>
      </c>
      <c r="F11" s="586">
        <v>26.8</v>
      </c>
      <c r="G11" s="586">
        <v>37.9</v>
      </c>
      <c r="H11" s="586">
        <v>-67.400000000000006</v>
      </c>
      <c r="I11" s="586">
        <v>25</v>
      </c>
      <c r="J11" s="586">
        <v>-59.2</v>
      </c>
    </row>
    <row r="12" spans="1:11" x14ac:dyDescent="0.2">
      <c r="A12" s="570">
        <v>6</v>
      </c>
      <c r="B12" s="570" t="s">
        <v>121</v>
      </c>
      <c r="C12" s="570" t="s">
        <v>228</v>
      </c>
      <c r="D12" s="586">
        <v>23</v>
      </c>
      <c r="E12" s="586">
        <v>11.3</v>
      </c>
      <c r="F12" s="586">
        <v>79</v>
      </c>
      <c r="G12" s="586">
        <v>37.799999999999997</v>
      </c>
      <c r="H12" s="586">
        <v>-51</v>
      </c>
      <c r="I12" s="586">
        <v>600</v>
      </c>
      <c r="J12" s="586">
        <v>243.1</v>
      </c>
    </row>
    <row r="13" spans="1:11" x14ac:dyDescent="0.2">
      <c r="A13" s="570">
        <v>7</v>
      </c>
      <c r="B13" s="570" t="s">
        <v>121</v>
      </c>
      <c r="C13" s="570" t="s">
        <v>229</v>
      </c>
      <c r="D13" s="586">
        <v>7.5</v>
      </c>
      <c r="E13" s="586">
        <v>87.8</v>
      </c>
      <c r="F13" s="586">
        <v>14.3</v>
      </c>
      <c r="G13" s="586">
        <v>36.5</v>
      </c>
      <c r="H13" s="586">
        <v>1065.4000000000001</v>
      </c>
      <c r="I13" s="586">
        <v>-83.7</v>
      </c>
      <c r="J13" s="586">
        <v>89.8</v>
      </c>
    </row>
    <row r="14" spans="1:11" x14ac:dyDescent="0.2">
      <c r="A14" s="570">
        <v>8</v>
      </c>
      <c r="B14" s="570" t="s">
        <v>121</v>
      </c>
      <c r="C14" s="570" t="s">
        <v>230</v>
      </c>
      <c r="D14" s="586">
        <v>26.9</v>
      </c>
      <c r="E14" s="586">
        <v>51.8</v>
      </c>
      <c r="F14" s="586">
        <v>20.7</v>
      </c>
      <c r="G14" s="586">
        <v>33.200000000000003</v>
      </c>
      <c r="H14" s="586">
        <v>92.3</v>
      </c>
      <c r="I14" s="586">
        <v>-60</v>
      </c>
      <c r="J14" s="586">
        <v>-23.1</v>
      </c>
    </row>
    <row r="15" spans="1:11" x14ac:dyDescent="0.2">
      <c r="A15" s="570">
        <v>9</v>
      </c>
      <c r="B15" s="570" t="s">
        <v>121</v>
      </c>
      <c r="C15" s="570" t="s">
        <v>231</v>
      </c>
      <c r="D15" s="586">
        <v>37.700000000000003</v>
      </c>
      <c r="E15" s="586">
        <v>26.6</v>
      </c>
      <c r="F15" s="586">
        <v>22.5</v>
      </c>
      <c r="G15" s="586">
        <v>28.9</v>
      </c>
      <c r="H15" s="586">
        <v>-29.5</v>
      </c>
      <c r="I15" s="586">
        <v>-15.5</v>
      </c>
      <c r="J15" s="586">
        <v>-40.4</v>
      </c>
    </row>
    <row r="16" spans="1:11" x14ac:dyDescent="0.2">
      <c r="A16" s="578">
        <v>10</v>
      </c>
      <c r="B16" s="578" t="s">
        <v>121</v>
      </c>
      <c r="C16" s="578" t="s">
        <v>232</v>
      </c>
      <c r="D16" s="584">
        <v>22.2</v>
      </c>
      <c r="E16" s="584">
        <v>28.7</v>
      </c>
      <c r="F16" s="584">
        <v>35.9</v>
      </c>
      <c r="G16" s="584">
        <v>28.9</v>
      </c>
      <c r="H16" s="584">
        <v>29.7</v>
      </c>
      <c r="I16" s="584">
        <v>25</v>
      </c>
      <c r="J16" s="584">
        <v>62.1</v>
      </c>
    </row>
    <row r="18" spans="1:1" x14ac:dyDescent="0.2">
      <c r="A18" s="570" t="s">
        <v>233</v>
      </c>
    </row>
  </sheetData>
  <mergeCells count="5">
    <mergeCell ref="A5:A6"/>
    <mergeCell ref="B5:B6"/>
    <mergeCell ref="C5:C6"/>
    <mergeCell ref="D5:G5"/>
    <mergeCell ref="H5:J5"/>
  </mergeCells>
  <hyperlinks>
    <hyperlink ref="K1" location="Índice!A1" display="(Voltar ao índice)" xr:uid="{9464D630-F73D-496A-80DA-2B166646B052}"/>
  </hyperlinks>
  <pageMargins left="0.7" right="0.7" top="0.75" bottom="0.75" header="0.3" footer="0.3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A21585A-906D-4446-9E87-622637E80E49}">
  <dimension ref="A1:H32"/>
  <sheetViews>
    <sheetView workbookViewId="0">
      <selection activeCell="I1" sqref="H1:I1"/>
    </sheetView>
  </sheetViews>
  <sheetFormatPr defaultColWidth="9.109375" defaultRowHeight="10.199999999999999" x14ac:dyDescent="0.2"/>
  <cols>
    <col min="1" max="16384" width="9.109375" style="570"/>
  </cols>
  <sheetData>
    <row r="1" spans="1:8" x14ac:dyDescent="0.2">
      <c r="A1" s="612" t="s">
        <v>979</v>
      </c>
      <c r="H1" s="32" t="s">
        <v>937</v>
      </c>
    </row>
    <row r="2" spans="1:8" x14ac:dyDescent="0.2">
      <c r="A2" s="570" t="s">
        <v>165</v>
      </c>
    </row>
    <row r="3" spans="1:8" x14ac:dyDescent="0.2">
      <c r="A3" s="570" t="s">
        <v>85</v>
      </c>
    </row>
    <row r="31" spans="1:8" x14ac:dyDescent="0.2">
      <c r="A31" s="664" t="s">
        <v>234</v>
      </c>
      <c r="B31" s="664"/>
      <c r="C31" s="664"/>
      <c r="D31" s="664"/>
      <c r="E31" s="664"/>
      <c r="F31" s="664"/>
      <c r="G31" s="664"/>
      <c r="H31" s="664"/>
    </row>
    <row r="32" spans="1:8" x14ac:dyDescent="0.2">
      <c r="A32" s="664"/>
      <c r="B32" s="664"/>
      <c r="C32" s="664"/>
      <c r="D32" s="664"/>
      <c r="E32" s="664"/>
      <c r="F32" s="664"/>
      <c r="G32" s="664"/>
      <c r="H32" s="664"/>
    </row>
  </sheetData>
  <mergeCells count="1">
    <mergeCell ref="A31:H32"/>
  </mergeCells>
  <hyperlinks>
    <hyperlink ref="H1" location="Índice!A1" display="(Voltar ao índice)" xr:uid="{1CBF8CFD-AC7E-401D-B959-D49F4C32ECAE}"/>
  </hyperlinks>
  <pageMargins left="0.7" right="0.7" top="0.75" bottom="0.75" header="0.3" footer="0.3"/>
  <drawing r:id="rId1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3F0D241-E29D-49C0-B0F8-4962E5EC3478}">
  <dimension ref="A1:J19"/>
  <sheetViews>
    <sheetView workbookViewId="0">
      <selection activeCell="K1" sqref="J1:K1"/>
    </sheetView>
  </sheetViews>
  <sheetFormatPr defaultColWidth="9.109375" defaultRowHeight="10.199999999999999" x14ac:dyDescent="0.2"/>
  <cols>
    <col min="1" max="2" width="9.109375" style="570"/>
    <col min="3" max="3" width="19.5546875" style="570" bestFit="1" customWidth="1"/>
    <col min="4" max="16384" width="9.109375" style="570"/>
  </cols>
  <sheetData>
    <row r="1" spans="1:10" x14ac:dyDescent="0.2">
      <c r="A1" s="612" t="s">
        <v>981</v>
      </c>
      <c r="J1" s="32" t="s">
        <v>937</v>
      </c>
    </row>
    <row r="2" spans="1:10" x14ac:dyDescent="0.2">
      <c r="A2" s="570" t="s">
        <v>167</v>
      </c>
    </row>
    <row r="3" spans="1:10" x14ac:dyDescent="0.2">
      <c r="A3" s="570" t="s">
        <v>85</v>
      </c>
    </row>
    <row r="5" spans="1:10" x14ac:dyDescent="0.2">
      <c r="A5" s="665" t="s">
        <v>98</v>
      </c>
      <c r="B5" s="665" t="s">
        <v>100</v>
      </c>
      <c r="C5" s="665" t="s">
        <v>99</v>
      </c>
      <c r="D5" s="665" t="s">
        <v>168</v>
      </c>
      <c r="E5" s="665"/>
      <c r="F5" s="665"/>
      <c r="G5" s="665"/>
      <c r="H5" s="665" t="s">
        <v>169</v>
      </c>
      <c r="I5" s="665"/>
      <c r="J5" s="665"/>
    </row>
    <row r="6" spans="1:10" ht="30.6" x14ac:dyDescent="0.2">
      <c r="A6" s="666"/>
      <c r="B6" s="666"/>
      <c r="C6" s="666"/>
      <c r="D6" s="579">
        <v>2021</v>
      </c>
      <c r="E6" s="579">
        <v>2022</v>
      </c>
      <c r="F6" s="579">
        <v>2023</v>
      </c>
      <c r="G6" s="580" t="s">
        <v>170</v>
      </c>
      <c r="H6" s="579" t="s">
        <v>74</v>
      </c>
      <c r="I6" s="579" t="s">
        <v>75</v>
      </c>
      <c r="J6" s="579" t="s">
        <v>76</v>
      </c>
    </row>
    <row r="7" spans="1:10" x14ac:dyDescent="0.2">
      <c r="A7" s="577">
        <v>1</v>
      </c>
      <c r="B7" s="577" t="s">
        <v>135</v>
      </c>
      <c r="C7" s="577" t="s">
        <v>134</v>
      </c>
      <c r="D7" s="585">
        <v>40.9</v>
      </c>
      <c r="E7" s="585">
        <v>103.2</v>
      </c>
      <c r="F7" s="585">
        <v>82.5</v>
      </c>
      <c r="G7" s="585">
        <v>75.5</v>
      </c>
      <c r="H7" s="585">
        <v>152.19999999999999</v>
      </c>
      <c r="I7" s="585">
        <v>-20</v>
      </c>
      <c r="J7" s="585">
        <v>101.7</v>
      </c>
    </row>
    <row r="8" spans="1:10" x14ac:dyDescent="0.2">
      <c r="A8" s="570">
        <v>2</v>
      </c>
      <c r="B8" s="570" t="s">
        <v>135</v>
      </c>
      <c r="C8" s="570" t="s">
        <v>141</v>
      </c>
      <c r="D8" s="586">
        <v>21.8</v>
      </c>
      <c r="E8" s="586">
        <v>43.3</v>
      </c>
      <c r="F8" s="586">
        <v>151.69999999999999</v>
      </c>
      <c r="G8" s="586">
        <v>72.3</v>
      </c>
      <c r="H8" s="586">
        <v>99.1</v>
      </c>
      <c r="I8" s="586">
        <v>250</v>
      </c>
      <c r="J8" s="586">
        <v>596.70000000000005</v>
      </c>
    </row>
    <row r="9" spans="1:10" x14ac:dyDescent="0.2">
      <c r="A9" s="570">
        <v>3</v>
      </c>
      <c r="B9" s="570" t="s">
        <v>135</v>
      </c>
      <c r="C9" s="570" t="s">
        <v>150</v>
      </c>
      <c r="D9" s="586">
        <v>60.5</v>
      </c>
      <c r="E9" s="586">
        <v>29.8</v>
      </c>
      <c r="F9" s="586">
        <v>119.2</v>
      </c>
      <c r="G9" s="586">
        <v>69.8</v>
      </c>
      <c r="H9" s="586">
        <v>-50.7</v>
      </c>
      <c r="I9" s="586">
        <v>300</v>
      </c>
      <c r="J9" s="586">
        <v>97.1</v>
      </c>
    </row>
    <row r="10" spans="1:10" x14ac:dyDescent="0.2">
      <c r="A10" s="570">
        <v>4</v>
      </c>
      <c r="B10" s="570" t="s">
        <v>135</v>
      </c>
      <c r="C10" s="570" t="s">
        <v>154</v>
      </c>
      <c r="D10" s="586">
        <v>64</v>
      </c>
      <c r="E10" s="586">
        <v>70</v>
      </c>
      <c r="F10" s="586">
        <v>70</v>
      </c>
      <c r="G10" s="586">
        <v>68</v>
      </c>
      <c r="H10" s="586">
        <v>9.4</v>
      </c>
      <c r="I10" s="586">
        <v>0</v>
      </c>
      <c r="J10" s="586">
        <v>9.4</v>
      </c>
    </row>
    <row r="11" spans="1:10" x14ac:dyDescent="0.2">
      <c r="A11" s="570">
        <v>5</v>
      </c>
      <c r="B11" s="570" t="s">
        <v>135</v>
      </c>
      <c r="C11" s="570" t="s">
        <v>159</v>
      </c>
      <c r="D11" s="586">
        <v>14.1</v>
      </c>
      <c r="E11" s="586">
        <v>14</v>
      </c>
      <c r="F11" s="586">
        <v>168.4</v>
      </c>
      <c r="G11" s="586">
        <v>65.5</v>
      </c>
      <c r="H11" s="586">
        <v>-0.5</v>
      </c>
      <c r="I11" s="586">
        <v>1100</v>
      </c>
      <c r="J11" s="586">
        <v>1093.9000000000001</v>
      </c>
    </row>
    <row r="12" spans="1:10" x14ac:dyDescent="0.2">
      <c r="A12" s="570">
        <v>6</v>
      </c>
      <c r="B12" s="570" t="s">
        <v>135</v>
      </c>
      <c r="C12" s="570" t="s">
        <v>160</v>
      </c>
      <c r="D12" s="586">
        <v>56</v>
      </c>
      <c r="E12" s="586">
        <v>139.80000000000001</v>
      </c>
      <c r="F12" s="586">
        <v>0</v>
      </c>
      <c r="G12" s="586">
        <v>65.3</v>
      </c>
      <c r="H12" s="586">
        <v>149.69999999999999</v>
      </c>
      <c r="I12" s="586">
        <v>-100</v>
      </c>
      <c r="J12" s="586">
        <v>-100</v>
      </c>
    </row>
    <row r="13" spans="1:10" x14ac:dyDescent="0.2">
      <c r="A13" s="570">
        <v>7</v>
      </c>
      <c r="B13" s="570" t="s">
        <v>135</v>
      </c>
      <c r="C13" s="570" t="s">
        <v>235</v>
      </c>
      <c r="D13" s="586">
        <v>90.6</v>
      </c>
      <c r="E13" s="586">
        <v>45.6</v>
      </c>
      <c r="F13" s="586">
        <v>45.6</v>
      </c>
      <c r="G13" s="586">
        <v>60.6</v>
      </c>
      <c r="H13" s="586">
        <v>-49.7</v>
      </c>
      <c r="I13" s="586">
        <v>0</v>
      </c>
      <c r="J13" s="586">
        <v>-49.7</v>
      </c>
    </row>
    <row r="14" spans="1:10" x14ac:dyDescent="0.2">
      <c r="A14" s="570">
        <v>8</v>
      </c>
      <c r="B14" s="570" t="s">
        <v>135</v>
      </c>
      <c r="C14" s="570" t="s">
        <v>236</v>
      </c>
      <c r="D14" s="586">
        <v>90</v>
      </c>
      <c r="E14" s="586">
        <v>22.3</v>
      </c>
      <c r="F14" s="586">
        <v>67</v>
      </c>
      <c r="G14" s="586">
        <v>59.8</v>
      </c>
      <c r="H14" s="586">
        <v>-75.2</v>
      </c>
      <c r="I14" s="586">
        <v>200</v>
      </c>
      <c r="J14" s="586">
        <v>-25.5</v>
      </c>
    </row>
    <row r="15" spans="1:10" x14ac:dyDescent="0.2">
      <c r="A15" s="570">
        <v>9</v>
      </c>
      <c r="B15" s="570" t="s">
        <v>135</v>
      </c>
      <c r="C15" s="570" t="s">
        <v>237</v>
      </c>
      <c r="D15" s="586">
        <v>0</v>
      </c>
      <c r="E15" s="586">
        <v>58.7</v>
      </c>
      <c r="F15" s="586">
        <v>117.5</v>
      </c>
      <c r="G15" s="586">
        <v>58.7</v>
      </c>
      <c r="H15" s="586" t="s">
        <v>182</v>
      </c>
      <c r="I15" s="586">
        <v>100</v>
      </c>
      <c r="J15" s="586" t="s">
        <v>182</v>
      </c>
    </row>
    <row r="16" spans="1:10" x14ac:dyDescent="0.2">
      <c r="A16" s="578">
        <v>10</v>
      </c>
      <c r="B16" s="578" t="s">
        <v>135</v>
      </c>
      <c r="C16" s="578" t="s">
        <v>238</v>
      </c>
      <c r="D16" s="584">
        <v>78</v>
      </c>
      <c r="E16" s="584">
        <v>35.700000000000003</v>
      </c>
      <c r="F16" s="584">
        <v>42.8</v>
      </c>
      <c r="G16" s="584">
        <v>52.2</v>
      </c>
      <c r="H16" s="584">
        <v>-54.3</v>
      </c>
      <c r="I16" s="584">
        <v>20</v>
      </c>
      <c r="J16" s="584">
        <v>-45.1</v>
      </c>
    </row>
    <row r="18" spans="1:1" x14ac:dyDescent="0.2">
      <c r="A18" s="570" t="s">
        <v>239</v>
      </c>
    </row>
    <row r="19" spans="1:1" x14ac:dyDescent="0.2">
      <c r="A19" s="570" t="s">
        <v>240</v>
      </c>
    </row>
  </sheetData>
  <mergeCells count="5">
    <mergeCell ref="A5:A6"/>
    <mergeCell ref="B5:B6"/>
    <mergeCell ref="C5:C6"/>
    <mergeCell ref="D5:G5"/>
    <mergeCell ref="H5:J5"/>
  </mergeCells>
  <hyperlinks>
    <hyperlink ref="J1" location="Índice!A1" display="(Voltar ao índice)" xr:uid="{BAE870A0-67FB-459B-961C-549F15D86AAA}"/>
  </hyperlinks>
  <pageMargins left="0.7" right="0.7" top="0.75" bottom="0.75" header="0.3" footer="0.3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6ED8901-3E99-4F10-A524-DDE7BFBB213C}">
  <sheetPr codeName="Planilha9"/>
  <dimension ref="A1:Q44"/>
  <sheetViews>
    <sheetView zoomScaleNormal="100" workbookViewId="0">
      <selection activeCell="J1" sqref="J1"/>
    </sheetView>
  </sheetViews>
  <sheetFormatPr defaultColWidth="8.88671875" defaultRowHeight="10.199999999999999" x14ac:dyDescent="0.2"/>
  <cols>
    <col min="1" max="1" width="21" style="30" customWidth="1"/>
    <col min="2" max="5" width="8.88671875" style="5"/>
    <col min="6" max="6" width="9.6640625" style="5" bestFit="1" customWidth="1"/>
    <col min="7" max="10" width="8.88671875" style="5"/>
    <col min="11" max="11" width="9.6640625" style="5" customWidth="1"/>
    <col min="12" max="12" width="8.88671875" style="5"/>
    <col min="13" max="14" width="12.109375" style="5" bestFit="1" customWidth="1"/>
    <col min="15" max="15" width="12.33203125" style="5" bestFit="1" customWidth="1"/>
    <col min="16" max="17" width="12.109375" style="5" bestFit="1" customWidth="1"/>
    <col min="18" max="16384" width="8.88671875" style="5"/>
  </cols>
  <sheetData>
    <row r="1" spans="1:17" x14ac:dyDescent="0.2">
      <c r="A1" s="356" t="s">
        <v>991</v>
      </c>
      <c r="B1" s="332"/>
      <c r="C1" s="332"/>
      <c r="D1" s="332"/>
      <c r="E1" s="332"/>
      <c r="F1" s="332"/>
      <c r="G1" s="332"/>
      <c r="H1" s="332"/>
      <c r="I1" s="332"/>
      <c r="J1" s="32" t="s">
        <v>937</v>
      </c>
      <c r="K1" s="570"/>
      <c r="L1" s="332"/>
      <c r="M1" s="332"/>
      <c r="N1" s="332"/>
      <c r="O1" s="332"/>
      <c r="P1" s="332"/>
      <c r="Q1" s="332"/>
    </row>
    <row r="2" spans="1:17" ht="11.4" x14ac:dyDescent="0.2">
      <c r="A2" s="19" t="s">
        <v>643</v>
      </c>
      <c r="B2" s="332"/>
      <c r="C2" s="332"/>
      <c r="D2" s="332"/>
      <c r="E2" s="332"/>
      <c r="F2" s="332"/>
      <c r="G2" s="332"/>
      <c r="H2" s="332"/>
      <c r="I2" s="332"/>
      <c r="J2" s="332"/>
      <c r="K2" s="332"/>
      <c r="L2" s="332"/>
      <c r="M2" s="332"/>
      <c r="N2" s="332"/>
      <c r="O2" s="332"/>
      <c r="P2" s="332"/>
      <c r="Q2" s="332"/>
    </row>
    <row r="3" spans="1:17" x14ac:dyDescent="0.2">
      <c r="A3" s="777" t="s">
        <v>1140</v>
      </c>
      <c r="B3" s="778"/>
      <c r="C3" s="778"/>
      <c r="D3" s="778"/>
      <c r="E3" s="778"/>
      <c r="F3" s="778"/>
      <c r="G3" s="778"/>
      <c r="H3" s="778"/>
      <c r="I3" s="778"/>
      <c r="J3" s="778"/>
      <c r="K3" s="778"/>
      <c r="L3" s="778"/>
      <c r="M3" s="332"/>
      <c r="N3" s="332"/>
      <c r="O3" s="332"/>
      <c r="P3" s="332"/>
      <c r="Q3" s="332"/>
    </row>
    <row r="4" spans="1:17" x14ac:dyDescent="0.2">
      <c r="A4" s="779"/>
      <c r="B4" s="780"/>
      <c r="C4" s="780"/>
      <c r="D4" s="780"/>
      <c r="E4" s="780"/>
      <c r="F4" s="780"/>
      <c r="G4" s="780"/>
      <c r="H4" s="780"/>
      <c r="I4" s="780"/>
      <c r="J4" s="780"/>
      <c r="K4" s="780"/>
      <c r="L4" s="780"/>
    </row>
    <row r="5" spans="1:17" ht="28.5" customHeight="1" x14ac:dyDescent="0.2">
      <c r="A5" s="781" t="s">
        <v>1141</v>
      </c>
      <c r="B5" s="782" t="s">
        <v>1142</v>
      </c>
      <c r="C5" s="783"/>
      <c r="D5" s="783"/>
      <c r="E5" s="783"/>
      <c r="F5" s="784"/>
      <c r="G5" s="785" t="s">
        <v>644</v>
      </c>
      <c r="H5" s="786"/>
      <c r="I5" s="786"/>
      <c r="J5" s="786"/>
      <c r="K5" s="787"/>
      <c r="L5" s="788"/>
      <c r="M5" s="332"/>
      <c r="N5" s="332"/>
      <c r="O5" s="332"/>
      <c r="P5" s="332"/>
      <c r="Q5" s="332"/>
    </row>
    <row r="6" spans="1:17" ht="28.5" customHeight="1" x14ac:dyDescent="0.2">
      <c r="A6" s="789"/>
      <c r="B6" s="782" t="s">
        <v>1143</v>
      </c>
      <c r="C6" s="783"/>
      <c r="D6" s="783"/>
      <c r="E6" s="783"/>
      <c r="F6" s="784"/>
      <c r="G6" s="790"/>
      <c r="H6" s="791"/>
      <c r="I6" s="791"/>
      <c r="J6" s="791"/>
      <c r="K6" s="792"/>
      <c r="L6" s="788"/>
      <c r="M6" s="332"/>
      <c r="N6" s="332"/>
      <c r="O6" s="332"/>
      <c r="P6" s="332"/>
      <c r="Q6" s="332"/>
    </row>
    <row r="7" spans="1:17" ht="11.4" customHeight="1" x14ac:dyDescent="0.2">
      <c r="A7" s="789"/>
      <c r="B7" s="782" t="s">
        <v>71</v>
      </c>
      <c r="C7" s="784"/>
      <c r="D7" s="793" t="s">
        <v>72</v>
      </c>
      <c r="E7" s="793"/>
      <c r="F7" s="794" t="s">
        <v>645</v>
      </c>
      <c r="G7" s="795" t="s">
        <v>71</v>
      </c>
      <c r="H7" s="796"/>
      <c r="I7" s="793" t="s">
        <v>72</v>
      </c>
      <c r="J7" s="793"/>
      <c r="K7" s="797" t="s">
        <v>519</v>
      </c>
      <c r="L7" s="788"/>
      <c r="M7" s="332"/>
      <c r="N7" s="332"/>
      <c r="O7" s="332"/>
      <c r="P7" s="332"/>
      <c r="Q7" s="332"/>
    </row>
    <row r="8" spans="1:17" ht="10.8" x14ac:dyDescent="0.2">
      <c r="A8" s="798"/>
      <c r="B8" s="799">
        <v>2022</v>
      </c>
      <c r="C8" s="800">
        <v>2023</v>
      </c>
      <c r="D8" s="799">
        <v>2022</v>
      </c>
      <c r="E8" s="800">
        <v>2023</v>
      </c>
      <c r="F8" s="794"/>
      <c r="G8" s="799">
        <v>2022</v>
      </c>
      <c r="H8" s="801">
        <v>2023</v>
      </c>
      <c r="I8" s="799">
        <v>2022</v>
      </c>
      <c r="J8" s="801">
        <v>2023</v>
      </c>
      <c r="K8" s="802"/>
      <c r="L8" s="803"/>
      <c r="M8" s="332"/>
      <c r="N8" s="332"/>
      <c r="O8" s="20"/>
      <c r="P8" s="332"/>
      <c r="Q8" s="332"/>
    </row>
    <row r="9" spans="1:17" ht="10.8" x14ac:dyDescent="0.2">
      <c r="A9" s="804"/>
      <c r="B9" s="805"/>
      <c r="C9" s="805"/>
      <c r="D9" s="804"/>
      <c r="E9" s="804"/>
      <c r="F9" s="806"/>
      <c r="G9" s="804"/>
      <c r="H9" s="804"/>
      <c r="I9" s="804"/>
      <c r="J9" s="804"/>
      <c r="K9" s="804"/>
      <c r="L9" s="807"/>
      <c r="M9" s="21"/>
      <c r="N9" s="21"/>
      <c r="O9" s="20"/>
      <c r="P9" s="332"/>
      <c r="Q9" s="332"/>
    </row>
    <row r="10" spans="1:17" ht="10.8" x14ac:dyDescent="0.2">
      <c r="A10" s="808" t="s">
        <v>66</v>
      </c>
      <c r="B10" s="809">
        <v>3934</v>
      </c>
      <c r="C10" s="809">
        <v>3930</v>
      </c>
      <c r="D10" s="810">
        <v>3.7628532068782548</v>
      </c>
      <c r="E10" s="810">
        <v>3.7590272249698882</v>
      </c>
      <c r="F10" s="811">
        <v>-0.10167768174886849</v>
      </c>
      <c r="G10" s="812">
        <v>1455</v>
      </c>
      <c r="H10" s="812">
        <v>1467</v>
      </c>
      <c r="I10" s="813">
        <v>1.391700919168241</v>
      </c>
      <c r="J10" s="813">
        <v>1.4031788648933401</v>
      </c>
      <c r="K10" s="810">
        <v>0.82474226804125639</v>
      </c>
      <c r="L10" s="814"/>
      <c r="M10" s="24"/>
      <c r="N10" s="24"/>
      <c r="O10" s="25"/>
      <c r="P10" s="345"/>
      <c r="Q10" s="345"/>
    </row>
    <row r="11" spans="1:17" s="28" customFormat="1" ht="10.8" x14ac:dyDescent="0.2">
      <c r="A11" s="815"/>
      <c r="B11" s="816"/>
      <c r="C11" s="816"/>
      <c r="D11" s="817"/>
      <c r="E11" s="817"/>
      <c r="F11" s="818"/>
      <c r="G11" s="819"/>
      <c r="H11" s="819"/>
      <c r="I11" s="820"/>
      <c r="J11" s="820"/>
      <c r="K11" s="817"/>
      <c r="L11" s="821"/>
      <c r="M11" s="27"/>
      <c r="N11" s="27"/>
      <c r="O11" s="25"/>
      <c r="P11" s="357"/>
      <c r="Q11" s="357"/>
    </row>
    <row r="12" spans="1:17" s="7" customFormat="1" ht="10.8" x14ac:dyDescent="0.2">
      <c r="A12" s="808" t="s">
        <v>67</v>
      </c>
      <c r="B12" s="809">
        <v>691</v>
      </c>
      <c r="C12" s="809">
        <v>629</v>
      </c>
      <c r="D12" s="810">
        <v>5.1633517101827877</v>
      </c>
      <c r="E12" s="810">
        <v>4.7000697911794109</v>
      </c>
      <c r="F12" s="811">
        <v>-8.9725036179450264</v>
      </c>
      <c r="G12" s="812">
        <v>236</v>
      </c>
      <c r="H12" s="812">
        <v>228</v>
      </c>
      <c r="I12" s="813">
        <v>1.763460207819302</v>
      </c>
      <c r="J12" s="813">
        <v>1.7036818956898343</v>
      </c>
      <c r="K12" s="810">
        <v>-3.3898305084745672</v>
      </c>
      <c r="L12" s="814"/>
      <c r="M12" s="29"/>
      <c r="N12" s="29"/>
      <c r="O12" s="25"/>
      <c r="P12" s="347"/>
      <c r="Q12" s="347"/>
    </row>
    <row r="13" spans="1:17" ht="10.8" x14ac:dyDescent="0.2">
      <c r="A13" s="822"/>
      <c r="B13" s="823"/>
      <c r="C13" s="823"/>
      <c r="D13" s="824"/>
      <c r="E13" s="824"/>
      <c r="F13" s="825"/>
      <c r="G13" s="823"/>
      <c r="H13" s="823"/>
      <c r="I13" s="826"/>
      <c r="J13" s="827"/>
      <c r="K13" s="828"/>
      <c r="L13" s="807"/>
      <c r="M13" s="24"/>
      <c r="N13" s="24"/>
      <c r="O13" s="25"/>
      <c r="P13" s="345"/>
      <c r="Q13" s="332"/>
    </row>
    <row r="14" spans="1:17" ht="10.8" x14ac:dyDescent="0.2">
      <c r="A14" s="829" t="s">
        <v>77</v>
      </c>
      <c r="B14" s="830">
        <v>21</v>
      </c>
      <c r="C14" s="830">
        <v>15</v>
      </c>
      <c r="D14" s="831">
        <v>5.0640725753943947</v>
      </c>
      <c r="E14" s="831">
        <v>3.6171946967102819</v>
      </c>
      <c r="F14" s="832">
        <v>-28.571428571428569</v>
      </c>
      <c r="G14" s="833">
        <v>9</v>
      </c>
      <c r="H14" s="833">
        <v>10</v>
      </c>
      <c r="I14" s="834">
        <v>2.1703168180261692</v>
      </c>
      <c r="J14" s="834">
        <v>2.411463131140188</v>
      </c>
      <c r="K14" s="831">
        <v>11.111111111111116</v>
      </c>
      <c r="L14" s="807"/>
      <c r="M14" s="24"/>
      <c r="N14" s="24"/>
      <c r="O14" s="25"/>
      <c r="P14" s="345"/>
      <c r="Q14" s="345"/>
    </row>
    <row r="15" spans="1:17" ht="10.8" x14ac:dyDescent="0.2">
      <c r="A15" s="835" t="s">
        <v>78</v>
      </c>
      <c r="B15" s="836">
        <v>25</v>
      </c>
      <c r="C15" s="836">
        <v>17</v>
      </c>
      <c r="D15" s="837">
        <v>6.7706090569083228</v>
      </c>
      <c r="E15" s="837">
        <v>4.6040141586976597</v>
      </c>
      <c r="F15" s="838">
        <v>-31.999999999999996</v>
      </c>
      <c r="G15" s="839">
        <v>9</v>
      </c>
      <c r="H15" s="839">
        <v>4</v>
      </c>
      <c r="I15" s="840">
        <v>2.4374192604869962</v>
      </c>
      <c r="J15" s="840">
        <v>1.0832974491053318</v>
      </c>
      <c r="K15" s="837">
        <v>-55.555555555555557</v>
      </c>
      <c r="L15" s="807"/>
      <c r="M15" s="24"/>
      <c r="N15" s="24"/>
      <c r="O15" s="25"/>
      <c r="P15" s="345"/>
      <c r="Q15" s="345"/>
    </row>
    <row r="16" spans="1:17" ht="10.8" x14ac:dyDescent="0.2">
      <c r="A16" s="835" t="s">
        <v>79</v>
      </c>
      <c r="B16" s="836">
        <v>108</v>
      </c>
      <c r="C16" s="836">
        <v>126</v>
      </c>
      <c r="D16" s="837">
        <v>5.4661319979775316</v>
      </c>
      <c r="E16" s="837">
        <v>6.3771539976404528</v>
      </c>
      <c r="F16" s="838">
        <v>16.66666666666665</v>
      </c>
      <c r="G16" s="839">
        <v>21</v>
      </c>
      <c r="H16" s="839">
        <v>23</v>
      </c>
      <c r="I16" s="840">
        <v>1.0628589996067421</v>
      </c>
      <c r="J16" s="840">
        <v>1.1640836662359557</v>
      </c>
      <c r="K16" s="837">
        <v>9.5238095238095344</v>
      </c>
      <c r="L16" s="807"/>
      <c r="M16" s="24"/>
      <c r="N16" s="24"/>
      <c r="O16" s="25"/>
      <c r="P16" s="345"/>
      <c r="Q16" s="345"/>
    </row>
    <row r="17" spans="1:17" ht="11.4" x14ac:dyDescent="0.2">
      <c r="A17" s="835" t="s">
        <v>1147</v>
      </c>
      <c r="B17" s="836">
        <v>108</v>
      </c>
      <c r="C17" s="836">
        <v>63</v>
      </c>
      <c r="D17" s="837">
        <v>3.7583427378900454</v>
      </c>
      <c r="E17" s="837">
        <v>2.1923665971025263</v>
      </c>
      <c r="F17" s="838">
        <v>-41.666666666666671</v>
      </c>
      <c r="G17" s="839">
        <v>56</v>
      </c>
      <c r="H17" s="839">
        <v>43</v>
      </c>
      <c r="I17" s="840">
        <v>1.9487703085355792</v>
      </c>
      <c r="J17" s="840">
        <v>1.4963772011969625</v>
      </c>
      <c r="K17" s="837">
        <v>-23.214285714285722</v>
      </c>
      <c r="L17" s="807"/>
      <c r="M17" s="24"/>
      <c r="N17" s="24"/>
      <c r="O17" s="25"/>
      <c r="P17" s="345"/>
      <c r="Q17" s="345"/>
    </row>
    <row r="18" spans="1:17" ht="10.8" x14ac:dyDescent="0.2">
      <c r="A18" s="835" t="s">
        <v>81</v>
      </c>
      <c r="B18" s="836">
        <v>101</v>
      </c>
      <c r="C18" s="836">
        <v>103</v>
      </c>
      <c r="D18" s="837">
        <v>5.5573652146353485</v>
      </c>
      <c r="E18" s="837">
        <v>5.6674120505687222</v>
      </c>
      <c r="F18" s="838">
        <v>1.980198019801982</v>
      </c>
      <c r="G18" s="839">
        <v>47</v>
      </c>
      <c r="H18" s="839">
        <v>46</v>
      </c>
      <c r="I18" s="840">
        <v>2.5861006444342713</v>
      </c>
      <c r="J18" s="840">
        <v>2.5310772264675845</v>
      </c>
      <c r="K18" s="837">
        <v>-2.1276595744680993</v>
      </c>
      <c r="L18" s="807"/>
      <c r="M18" s="24"/>
      <c r="N18" s="24"/>
      <c r="O18" s="25"/>
      <c r="P18" s="345"/>
      <c r="Q18" s="345"/>
    </row>
    <row r="19" spans="1:17" ht="10.8" x14ac:dyDescent="0.2">
      <c r="A19" s="835" t="s">
        <v>82</v>
      </c>
      <c r="B19" s="836">
        <v>209</v>
      </c>
      <c r="C19" s="836">
        <v>204</v>
      </c>
      <c r="D19" s="837">
        <v>5.1372581985970616</v>
      </c>
      <c r="E19" s="837">
        <v>5.0143572847550262</v>
      </c>
      <c r="F19" s="838">
        <v>-2.392344497607668</v>
      </c>
      <c r="G19" s="839">
        <v>54</v>
      </c>
      <c r="H19" s="839">
        <v>57</v>
      </c>
      <c r="I19" s="840">
        <v>1.3273298694939775</v>
      </c>
      <c r="J19" s="840">
        <v>1.4010704177991986</v>
      </c>
      <c r="K19" s="837">
        <v>5.555555555555558</v>
      </c>
      <c r="L19" s="807"/>
      <c r="M19" s="24"/>
      <c r="N19" s="24"/>
      <c r="O19" s="25"/>
      <c r="P19" s="345"/>
      <c r="Q19" s="345"/>
    </row>
    <row r="20" spans="1:17" ht="10.8" x14ac:dyDescent="0.2">
      <c r="A20" s="835" t="s">
        <v>83</v>
      </c>
      <c r="B20" s="836">
        <v>64</v>
      </c>
      <c r="C20" s="836">
        <v>48</v>
      </c>
      <c r="D20" s="837">
        <v>8.0684914064263022</v>
      </c>
      <c r="E20" s="837">
        <v>6.0513685548197262</v>
      </c>
      <c r="F20" s="838">
        <v>-25</v>
      </c>
      <c r="G20" s="839">
        <v>23</v>
      </c>
      <c r="H20" s="839">
        <v>21</v>
      </c>
      <c r="I20" s="840">
        <v>2.8996140991844519</v>
      </c>
      <c r="J20" s="840">
        <v>2.6474737427336299</v>
      </c>
      <c r="K20" s="837">
        <v>-8.6956521739130483</v>
      </c>
      <c r="L20" s="807"/>
      <c r="M20" s="24"/>
      <c r="N20" s="24"/>
      <c r="O20" s="25"/>
      <c r="P20" s="345"/>
      <c r="Q20" s="345"/>
    </row>
    <row r="21" spans="1:17" ht="10.8" x14ac:dyDescent="0.2">
      <c r="A21" s="835" t="s">
        <v>84</v>
      </c>
      <c r="B21" s="836">
        <v>19</v>
      </c>
      <c r="C21" s="836">
        <v>17</v>
      </c>
      <c r="D21" s="837">
        <v>6.0066705657335246</v>
      </c>
      <c r="E21" s="837">
        <v>5.374389453551049</v>
      </c>
      <c r="F21" s="838">
        <v>-10.526315789473673</v>
      </c>
      <c r="G21" s="839">
        <v>3</v>
      </c>
      <c r="H21" s="839">
        <v>6</v>
      </c>
      <c r="I21" s="840">
        <v>0.94842166827371444</v>
      </c>
      <c r="J21" s="840">
        <v>1.8968433365474289</v>
      </c>
      <c r="K21" s="837">
        <v>100</v>
      </c>
      <c r="L21" s="807"/>
      <c r="M21" s="24"/>
      <c r="N21" s="24"/>
      <c r="O21" s="25"/>
      <c r="P21" s="345"/>
      <c r="Q21" s="345"/>
    </row>
    <row r="22" spans="1:17" ht="10.8" x14ac:dyDescent="0.2">
      <c r="A22" s="841" t="s">
        <v>85</v>
      </c>
      <c r="B22" s="842">
        <v>36</v>
      </c>
      <c r="C22" s="842">
        <v>36</v>
      </c>
      <c r="D22" s="843">
        <v>4.7733266506760224</v>
      </c>
      <c r="E22" s="843">
        <v>4.7733266506760224</v>
      </c>
      <c r="F22" s="844">
        <v>0</v>
      </c>
      <c r="G22" s="845">
        <v>14</v>
      </c>
      <c r="H22" s="845">
        <v>18</v>
      </c>
      <c r="I22" s="846">
        <v>1.8562936974851199</v>
      </c>
      <c r="J22" s="846">
        <v>2.3866633253380112</v>
      </c>
      <c r="K22" s="843">
        <v>28.571428571428559</v>
      </c>
      <c r="L22" s="807"/>
      <c r="M22" s="24"/>
      <c r="N22" s="24"/>
      <c r="O22" s="25"/>
      <c r="P22" s="345"/>
      <c r="Q22" s="345"/>
    </row>
    <row r="23" spans="1:17" x14ac:dyDescent="0.2">
      <c r="A23" s="777"/>
      <c r="B23" s="847"/>
      <c r="C23" s="847"/>
      <c r="D23" s="807"/>
      <c r="E23" s="807"/>
      <c r="F23" s="848"/>
      <c r="G23" s="807"/>
      <c r="H23" s="807"/>
      <c r="I23" s="807"/>
      <c r="J23" s="807"/>
      <c r="K23" s="849"/>
      <c r="L23" s="807"/>
      <c r="M23" s="332"/>
      <c r="N23" s="332"/>
      <c r="O23" s="332"/>
      <c r="P23" s="332"/>
      <c r="Q23" s="332"/>
    </row>
    <row r="24" spans="1:17" ht="11.25" customHeight="1" x14ac:dyDescent="0.2">
      <c r="A24" s="850" t="s">
        <v>646</v>
      </c>
      <c r="B24" s="851"/>
      <c r="C24" s="851"/>
      <c r="D24" s="851"/>
      <c r="E24" s="851"/>
      <c r="F24" s="851"/>
      <c r="G24" s="851"/>
      <c r="H24" s="851"/>
      <c r="I24" s="851"/>
      <c r="J24" s="851"/>
      <c r="K24" s="851"/>
      <c r="L24" s="851"/>
      <c r="M24" s="332"/>
      <c r="N24" s="332"/>
      <c r="O24" s="332"/>
      <c r="P24" s="332"/>
      <c r="Q24" s="332"/>
    </row>
    <row r="25" spans="1:17" x14ac:dyDescent="0.2">
      <c r="A25" s="852" t="s">
        <v>647</v>
      </c>
      <c r="B25" s="852"/>
      <c r="C25" s="852"/>
      <c r="D25" s="852"/>
      <c r="E25" s="852"/>
      <c r="F25" s="852"/>
      <c r="G25" s="852"/>
      <c r="H25" s="852"/>
      <c r="I25" s="852"/>
      <c r="J25" s="852"/>
      <c r="K25" s="852"/>
      <c r="L25" s="853"/>
      <c r="M25" s="332"/>
      <c r="N25" s="332"/>
      <c r="O25" s="332"/>
      <c r="P25" s="332"/>
      <c r="Q25" s="332"/>
    </row>
    <row r="26" spans="1:17" x14ac:dyDescent="0.2">
      <c r="A26" s="852"/>
      <c r="B26" s="852"/>
      <c r="C26" s="852"/>
      <c r="D26" s="852"/>
      <c r="E26" s="852"/>
      <c r="F26" s="852"/>
      <c r="G26" s="852"/>
      <c r="H26" s="852"/>
      <c r="I26" s="852"/>
      <c r="J26" s="852"/>
      <c r="K26" s="852"/>
      <c r="L26" s="853"/>
      <c r="M26" s="332"/>
      <c r="N26" s="332"/>
      <c r="O26" s="332"/>
      <c r="P26" s="332"/>
      <c r="Q26" s="332"/>
    </row>
    <row r="27" spans="1:17" x14ac:dyDescent="0.2">
      <c r="A27" s="854" t="s">
        <v>648</v>
      </c>
      <c r="B27" s="854"/>
      <c r="C27" s="854"/>
      <c r="D27" s="854"/>
      <c r="E27" s="854"/>
      <c r="F27" s="854"/>
      <c r="G27" s="854"/>
      <c r="H27" s="854"/>
      <c r="I27" s="854"/>
      <c r="J27" s="854"/>
      <c r="K27" s="854"/>
      <c r="L27" s="777"/>
      <c r="M27" s="332"/>
      <c r="N27" s="332"/>
      <c r="O27" s="332"/>
      <c r="P27" s="332"/>
      <c r="Q27" s="332"/>
    </row>
    <row r="28" spans="1:17" x14ac:dyDescent="0.2">
      <c r="A28" s="855" t="s">
        <v>1146</v>
      </c>
      <c r="B28" s="855"/>
      <c r="C28" s="855"/>
      <c r="D28" s="855"/>
      <c r="E28" s="855"/>
      <c r="F28" s="855"/>
      <c r="G28" s="855"/>
      <c r="H28" s="855"/>
      <c r="I28" s="855"/>
      <c r="J28" s="855"/>
      <c r="K28" s="855"/>
      <c r="L28" s="778"/>
      <c r="M28" s="332"/>
      <c r="N28" s="332"/>
      <c r="O28" s="332"/>
      <c r="P28" s="332"/>
      <c r="Q28" s="332"/>
    </row>
    <row r="29" spans="1:17" x14ac:dyDescent="0.2">
      <c r="A29" s="358"/>
      <c r="B29" s="332"/>
      <c r="C29" s="332"/>
      <c r="D29" s="344"/>
      <c r="E29" s="344"/>
      <c r="F29" s="344"/>
      <c r="G29" s="332"/>
      <c r="H29" s="332"/>
      <c r="I29" s="344"/>
      <c r="J29" s="344"/>
      <c r="K29" s="344"/>
      <c r="L29" s="332"/>
      <c r="M29" s="332"/>
      <c r="N29" s="332"/>
      <c r="O29" s="332"/>
      <c r="P29" s="332"/>
      <c r="Q29" s="332"/>
    </row>
    <row r="30" spans="1:17" x14ac:dyDescent="0.2">
      <c r="A30" s="358"/>
      <c r="B30" s="332"/>
      <c r="C30" s="332"/>
      <c r="D30" s="344"/>
      <c r="E30" s="344"/>
      <c r="F30" s="344"/>
      <c r="G30" s="332"/>
      <c r="H30" s="332"/>
      <c r="I30" s="344"/>
      <c r="J30" s="344"/>
      <c r="K30" s="344"/>
      <c r="L30" s="332"/>
      <c r="M30" s="332"/>
      <c r="N30" s="332"/>
      <c r="O30" s="332"/>
      <c r="P30" s="332"/>
      <c r="Q30" s="332"/>
    </row>
    <row r="31" spans="1:17" x14ac:dyDescent="0.2">
      <c r="B31" s="359"/>
      <c r="C31" s="332"/>
      <c r="D31" s="344"/>
      <c r="E31" s="344"/>
      <c r="F31" s="344"/>
      <c r="G31" s="332"/>
      <c r="H31" s="332"/>
      <c r="I31" s="344"/>
      <c r="J31" s="344"/>
      <c r="K31" s="344"/>
    </row>
    <row r="32" spans="1:17" x14ac:dyDescent="0.2">
      <c r="B32" s="344"/>
      <c r="C32" s="332"/>
      <c r="D32" s="344"/>
      <c r="E32" s="344"/>
      <c r="F32" s="344"/>
      <c r="G32" s="332"/>
      <c r="H32" s="332"/>
      <c r="I32" s="344"/>
      <c r="J32" s="344"/>
      <c r="K32" s="344"/>
    </row>
    <row r="33" spans="2:11" x14ac:dyDescent="0.2">
      <c r="B33" s="332"/>
      <c r="C33" s="332"/>
      <c r="D33" s="344"/>
      <c r="E33" s="344"/>
      <c r="F33" s="344"/>
      <c r="G33" s="332"/>
      <c r="H33" s="332"/>
      <c r="I33" s="344"/>
      <c r="J33" s="344"/>
      <c r="K33" s="344"/>
    </row>
    <row r="34" spans="2:11" x14ac:dyDescent="0.2">
      <c r="B34" s="332"/>
      <c r="C34" s="332"/>
      <c r="D34" s="344"/>
      <c r="E34" s="344"/>
      <c r="F34" s="344"/>
      <c r="G34" s="332"/>
      <c r="H34" s="332"/>
      <c r="I34" s="344"/>
      <c r="J34" s="344"/>
      <c r="K34" s="344"/>
    </row>
    <row r="35" spans="2:11" x14ac:dyDescent="0.2">
      <c r="B35" s="332"/>
      <c r="C35" s="332"/>
      <c r="D35" s="344"/>
      <c r="E35" s="344"/>
      <c r="F35" s="344"/>
      <c r="G35" s="332"/>
      <c r="H35" s="332"/>
      <c r="I35" s="344"/>
      <c r="J35" s="344"/>
      <c r="K35" s="344"/>
    </row>
    <row r="36" spans="2:11" x14ac:dyDescent="0.2">
      <c r="B36" s="332"/>
      <c r="C36" s="332"/>
      <c r="D36" s="344"/>
      <c r="E36" s="344"/>
      <c r="F36" s="344"/>
      <c r="G36" s="332"/>
      <c r="H36" s="332"/>
      <c r="I36" s="344"/>
      <c r="J36" s="344"/>
      <c r="K36" s="344"/>
    </row>
    <row r="37" spans="2:11" x14ac:dyDescent="0.2">
      <c r="B37" s="332"/>
      <c r="C37" s="332"/>
      <c r="D37" s="332"/>
      <c r="E37" s="332"/>
      <c r="F37" s="344"/>
      <c r="G37" s="332"/>
      <c r="H37" s="332"/>
      <c r="I37" s="332"/>
      <c r="J37" s="360"/>
      <c r="K37" s="344"/>
    </row>
    <row r="38" spans="2:11" x14ac:dyDescent="0.2">
      <c r="B38" s="332"/>
      <c r="C38" s="332"/>
      <c r="D38" s="332"/>
      <c r="E38" s="332"/>
      <c r="F38" s="344"/>
      <c r="G38" s="332"/>
      <c r="H38" s="332"/>
      <c r="I38" s="332"/>
      <c r="J38" s="332"/>
      <c r="K38" s="344"/>
    </row>
    <row r="39" spans="2:11" x14ac:dyDescent="0.2">
      <c r="B39" s="332"/>
      <c r="C39" s="332"/>
      <c r="D39" s="332"/>
      <c r="E39" s="344"/>
      <c r="F39" s="344"/>
      <c r="G39" s="332"/>
      <c r="H39" s="332"/>
      <c r="I39" s="332"/>
      <c r="J39" s="332"/>
      <c r="K39" s="344"/>
    </row>
    <row r="40" spans="2:11" x14ac:dyDescent="0.2">
      <c r="B40" s="332"/>
      <c r="C40" s="332"/>
      <c r="D40" s="332"/>
      <c r="E40" s="332"/>
      <c r="F40" s="344"/>
      <c r="G40" s="332"/>
      <c r="H40" s="332"/>
      <c r="I40" s="332"/>
      <c r="J40" s="332"/>
      <c r="K40" s="344"/>
    </row>
    <row r="41" spans="2:11" x14ac:dyDescent="0.2">
      <c r="B41" s="332"/>
      <c r="C41" s="332"/>
      <c r="D41" s="332"/>
      <c r="E41" s="332"/>
      <c r="F41" s="344"/>
      <c r="G41" s="332"/>
      <c r="H41" s="332"/>
      <c r="I41" s="332"/>
      <c r="J41" s="332"/>
      <c r="K41" s="344"/>
    </row>
    <row r="42" spans="2:11" x14ac:dyDescent="0.2">
      <c r="B42" s="332"/>
      <c r="C42" s="332"/>
      <c r="D42" s="332"/>
      <c r="E42" s="332"/>
      <c r="F42" s="344"/>
      <c r="G42" s="332"/>
      <c r="H42" s="332"/>
      <c r="I42" s="332"/>
      <c r="J42" s="332"/>
      <c r="K42" s="344"/>
    </row>
    <row r="43" spans="2:11" x14ac:dyDescent="0.2">
      <c r="B43" s="332"/>
      <c r="C43" s="332"/>
      <c r="D43" s="332"/>
      <c r="E43" s="332"/>
      <c r="F43" s="344"/>
      <c r="G43" s="332"/>
      <c r="H43" s="332"/>
      <c r="I43" s="332"/>
      <c r="J43" s="332"/>
      <c r="K43" s="344"/>
    </row>
    <row r="44" spans="2:11" x14ac:dyDescent="0.2">
      <c r="B44" s="332"/>
      <c r="C44" s="332"/>
      <c r="D44" s="332"/>
      <c r="E44" s="332"/>
      <c r="F44" s="344"/>
      <c r="G44" s="332"/>
      <c r="H44" s="332"/>
      <c r="I44" s="332"/>
      <c r="J44" s="332"/>
      <c r="K44" s="344"/>
    </row>
  </sheetData>
  <mergeCells count="13">
    <mergeCell ref="A28:K28"/>
    <mergeCell ref="A27:K27"/>
    <mergeCell ref="A25:K26"/>
    <mergeCell ref="K7:K8"/>
    <mergeCell ref="A5:A8"/>
    <mergeCell ref="B6:F6"/>
    <mergeCell ref="B7:C7"/>
    <mergeCell ref="D7:E7"/>
    <mergeCell ref="F7:F8"/>
    <mergeCell ref="G7:H7"/>
    <mergeCell ref="I7:J7"/>
    <mergeCell ref="B5:F5"/>
    <mergeCell ref="G5:K6"/>
  </mergeCells>
  <hyperlinks>
    <hyperlink ref="J1" location="Índice!A1" display="(Voltar ao índice)" xr:uid="{A6BC7145-81DE-4B62-97A1-CB0A45926CB0}"/>
  </hyperlinks>
  <pageMargins left="0.7" right="0.7" top="0.75" bottom="0.75" header="0.3" footer="0.3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5510C11-BAB7-4854-9671-57A93C86D5F0}">
  <dimension ref="A1:L32"/>
  <sheetViews>
    <sheetView workbookViewId="0">
      <selection activeCell="J1" sqref="J1"/>
    </sheetView>
  </sheetViews>
  <sheetFormatPr defaultColWidth="8.88671875" defaultRowHeight="10.8" x14ac:dyDescent="0.25"/>
  <cols>
    <col min="1" max="16384" width="8.88671875" style="644"/>
  </cols>
  <sheetData>
    <row r="1" spans="1:12" x14ac:dyDescent="0.25">
      <c r="A1" s="614" t="s">
        <v>985</v>
      </c>
      <c r="B1" s="613"/>
      <c r="K1" s="32" t="s">
        <v>937</v>
      </c>
      <c r="L1" s="353"/>
    </row>
    <row r="2" spans="1:12" x14ac:dyDescent="0.25">
      <c r="A2" s="613" t="s">
        <v>984</v>
      </c>
      <c r="B2" s="613"/>
    </row>
    <row r="3" spans="1:12" x14ac:dyDescent="0.25">
      <c r="A3" s="859" t="s">
        <v>983</v>
      </c>
      <c r="B3" s="859"/>
      <c r="C3" s="860"/>
      <c r="D3" s="860"/>
      <c r="E3" s="860"/>
      <c r="F3" s="860"/>
      <c r="G3" s="860"/>
      <c r="H3" s="860"/>
      <c r="I3" s="860"/>
      <c r="J3" s="860"/>
      <c r="K3" s="860"/>
      <c r="L3" s="860"/>
    </row>
    <row r="4" spans="1:12" x14ac:dyDescent="0.25">
      <c r="A4" s="859"/>
      <c r="B4" s="859"/>
      <c r="C4" s="860"/>
      <c r="D4" s="860"/>
      <c r="E4" s="860"/>
      <c r="F4" s="860"/>
      <c r="G4" s="860"/>
      <c r="H4" s="860"/>
      <c r="I4" s="860"/>
      <c r="J4" s="860"/>
      <c r="K4" s="860"/>
      <c r="L4" s="860"/>
    </row>
    <row r="5" spans="1:12" ht="14.4" x14ac:dyDescent="0.3">
      <c r="A5" s="861"/>
      <c r="B5" s="861" t="s">
        <v>1144</v>
      </c>
      <c r="C5" s="861" t="s">
        <v>637</v>
      </c>
      <c r="D5" s="860"/>
      <c r="E5" s="860"/>
      <c r="F5" s="860"/>
      <c r="G5" s="860"/>
      <c r="H5" s="860"/>
      <c r="I5" s="860"/>
      <c r="J5" s="860"/>
      <c r="K5" s="860"/>
      <c r="L5" s="860"/>
    </row>
    <row r="6" spans="1:12" ht="14.4" x14ac:dyDescent="0.3">
      <c r="A6" s="861" t="s">
        <v>77</v>
      </c>
      <c r="B6" s="862">
        <v>3.6171946967102819</v>
      </c>
      <c r="C6" s="862">
        <v>2.411463131140188</v>
      </c>
      <c r="D6" s="860"/>
      <c r="E6" s="860"/>
      <c r="F6" s="860"/>
      <c r="G6" s="860"/>
      <c r="H6" s="860"/>
      <c r="I6" s="860"/>
      <c r="J6" s="860"/>
      <c r="K6" s="860"/>
      <c r="L6" s="860"/>
    </row>
    <row r="7" spans="1:12" ht="14.4" x14ac:dyDescent="0.3">
      <c r="A7" s="861" t="s">
        <v>78</v>
      </c>
      <c r="B7" s="862">
        <v>4.6040141586976597</v>
      </c>
      <c r="C7" s="862">
        <v>1.0832974491053318</v>
      </c>
      <c r="D7" s="860"/>
      <c r="E7" s="860"/>
      <c r="F7" s="860"/>
      <c r="G7" s="860"/>
      <c r="H7" s="860"/>
      <c r="I7" s="860"/>
      <c r="J7" s="860"/>
      <c r="K7" s="860"/>
      <c r="L7" s="860"/>
    </row>
    <row r="8" spans="1:12" ht="14.4" x14ac:dyDescent="0.3">
      <c r="A8" s="861" t="s">
        <v>79</v>
      </c>
      <c r="B8" s="862">
        <v>6.3771539976404528</v>
      </c>
      <c r="C8" s="862">
        <v>1.1640836662359557</v>
      </c>
      <c r="D8" s="860"/>
      <c r="E8" s="860"/>
      <c r="F8" s="860"/>
      <c r="G8" s="860"/>
      <c r="H8" s="860"/>
      <c r="I8" s="860"/>
      <c r="J8" s="860"/>
      <c r="K8" s="860"/>
      <c r="L8" s="860"/>
    </row>
    <row r="9" spans="1:12" ht="14.4" x14ac:dyDescent="0.3">
      <c r="A9" s="861" t="s">
        <v>202</v>
      </c>
      <c r="B9" s="862">
        <v>2.1923665971025263</v>
      </c>
      <c r="C9" s="862">
        <v>1.4963772011969625</v>
      </c>
      <c r="D9" s="860"/>
      <c r="E9" s="860"/>
      <c r="F9" s="860"/>
      <c r="G9" s="860"/>
      <c r="H9" s="860"/>
      <c r="I9" s="860"/>
      <c r="J9" s="860"/>
      <c r="K9" s="860"/>
      <c r="L9" s="860"/>
    </row>
    <row r="10" spans="1:12" ht="14.4" x14ac:dyDescent="0.3">
      <c r="A10" s="861" t="s">
        <v>81</v>
      </c>
      <c r="B10" s="862">
        <v>5.6674120505687222</v>
      </c>
      <c r="C10" s="862">
        <v>2.5310772264675845</v>
      </c>
      <c r="D10" s="860"/>
      <c r="E10" s="860"/>
      <c r="F10" s="860"/>
      <c r="G10" s="860"/>
      <c r="H10" s="860"/>
      <c r="I10" s="860"/>
      <c r="J10" s="860"/>
      <c r="K10" s="860"/>
      <c r="L10" s="860"/>
    </row>
    <row r="11" spans="1:12" ht="14.4" x14ac:dyDescent="0.3">
      <c r="A11" s="861" t="s">
        <v>82</v>
      </c>
      <c r="B11" s="862">
        <v>5.0143572847550262</v>
      </c>
      <c r="C11" s="862">
        <v>1.4010704177991986</v>
      </c>
      <c r="D11" s="860"/>
      <c r="E11" s="860"/>
      <c r="F11" s="860"/>
      <c r="G11" s="860"/>
      <c r="H11" s="860"/>
      <c r="I11" s="860"/>
      <c r="J11" s="860"/>
      <c r="K11" s="860"/>
      <c r="L11" s="860"/>
    </row>
    <row r="12" spans="1:12" ht="14.4" x14ac:dyDescent="0.3">
      <c r="A12" s="861" t="s">
        <v>83</v>
      </c>
      <c r="B12" s="862">
        <v>6.0513685548197262</v>
      </c>
      <c r="C12" s="862">
        <v>2.6474737427336299</v>
      </c>
      <c r="D12" s="860"/>
      <c r="E12" s="860"/>
      <c r="F12" s="860"/>
      <c r="G12" s="860"/>
      <c r="H12" s="860"/>
      <c r="I12" s="860"/>
      <c r="J12" s="860"/>
      <c r="K12" s="860"/>
      <c r="L12" s="860"/>
    </row>
    <row r="13" spans="1:12" ht="14.4" x14ac:dyDescent="0.3">
      <c r="A13" s="861" t="s">
        <v>84</v>
      </c>
      <c r="B13" s="862">
        <v>5.374389453551049</v>
      </c>
      <c r="C13" s="862">
        <v>1.8968433365474289</v>
      </c>
      <c r="D13" s="860"/>
      <c r="E13" s="860"/>
      <c r="F13" s="860"/>
      <c r="G13" s="860"/>
      <c r="H13" s="860"/>
      <c r="I13" s="860"/>
      <c r="J13" s="860"/>
      <c r="K13" s="860"/>
      <c r="L13" s="860"/>
    </row>
    <row r="14" spans="1:12" ht="14.4" x14ac:dyDescent="0.3">
      <c r="A14" s="861" t="s">
        <v>85</v>
      </c>
      <c r="B14" s="862">
        <v>4.7733266506760224</v>
      </c>
      <c r="C14" s="862">
        <v>2.3866633253380112</v>
      </c>
      <c r="D14" s="860"/>
      <c r="E14" s="860"/>
      <c r="F14" s="860"/>
      <c r="G14" s="860"/>
      <c r="H14" s="860"/>
      <c r="I14" s="860"/>
      <c r="J14" s="860"/>
      <c r="K14" s="860"/>
      <c r="L14" s="860"/>
    </row>
    <row r="15" spans="1:12" ht="14.4" x14ac:dyDescent="0.3">
      <c r="A15" s="861"/>
      <c r="B15" s="862"/>
      <c r="C15" s="862"/>
      <c r="D15" s="860"/>
      <c r="E15" s="860"/>
      <c r="F15" s="860"/>
      <c r="G15" s="860"/>
      <c r="H15" s="860"/>
      <c r="I15" s="860"/>
      <c r="J15" s="860"/>
      <c r="K15" s="860"/>
      <c r="L15" s="860"/>
    </row>
    <row r="16" spans="1:12" ht="14.4" x14ac:dyDescent="0.3">
      <c r="A16" s="861" t="s">
        <v>67</v>
      </c>
      <c r="B16" s="862">
        <v>4.7000697911794109</v>
      </c>
      <c r="C16" s="862">
        <v>1.7036818956898343</v>
      </c>
      <c r="D16" s="860"/>
      <c r="E16" s="860"/>
      <c r="F16" s="860"/>
      <c r="G16" s="860"/>
      <c r="H16" s="860"/>
      <c r="I16" s="860"/>
      <c r="J16" s="860"/>
      <c r="K16" s="860"/>
      <c r="L16" s="860"/>
    </row>
    <row r="17" spans="1:12" ht="14.4" x14ac:dyDescent="0.3">
      <c r="A17" s="861" t="s">
        <v>66</v>
      </c>
      <c r="B17" s="862">
        <v>3.7590272249698882</v>
      </c>
      <c r="C17" s="862">
        <v>1.4031788648933401</v>
      </c>
      <c r="D17" s="860"/>
      <c r="E17" s="860"/>
      <c r="F17" s="860"/>
      <c r="G17" s="860"/>
      <c r="H17" s="860"/>
      <c r="I17" s="860"/>
      <c r="J17" s="860"/>
      <c r="K17" s="860"/>
      <c r="L17" s="860"/>
    </row>
    <row r="18" spans="1:12" x14ac:dyDescent="0.25">
      <c r="A18" s="860"/>
      <c r="B18" s="860"/>
      <c r="C18" s="860"/>
      <c r="D18" s="860"/>
      <c r="E18" s="860"/>
      <c r="F18" s="860"/>
      <c r="G18" s="860"/>
      <c r="H18" s="860"/>
      <c r="I18" s="860"/>
      <c r="J18" s="860"/>
      <c r="K18" s="860"/>
      <c r="L18" s="860"/>
    </row>
    <row r="19" spans="1:12" x14ac:dyDescent="0.25">
      <c r="A19" s="860"/>
      <c r="B19" s="860"/>
      <c r="C19" s="860"/>
      <c r="D19" s="860"/>
      <c r="E19" s="860"/>
      <c r="F19" s="860"/>
      <c r="G19" s="860"/>
      <c r="H19" s="860"/>
      <c r="I19" s="860"/>
      <c r="J19" s="860"/>
      <c r="K19" s="860"/>
      <c r="L19" s="860"/>
    </row>
    <row r="20" spans="1:12" x14ac:dyDescent="0.25">
      <c r="A20" s="860"/>
      <c r="B20" s="860"/>
      <c r="C20" s="860"/>
      <c r="D20" s="860"/>
      <c r="E20" s="860"/>
      <c r="F20" s="860"/>
      <c r="G20" s="860"/>
      <c r="H20" s="860"/>
      <c r="I20" s="860"/>
      <c r="J20" s="860"/>
      <c r="K20" s="860"/>
      <c r="L20" s="860"/>
    </row>
    <row r="21" spans="1:12" x14ac:dyDescent="0.25">
      <c r="A21" s="860"/>
      <c r="B21" s="860"/>
      <c r="C21" s="860"/>
      <c r="D21" s="860"/>
      <c r="E21" s="860"/>
      <c r="F21" s="860"/>
      <c r="G21" s="860"/>
      <c r="H21" s="860"/>
      <c r="I21" s="860"/>
      <c r="J21" s="860"/>
      <c r="K21" s="860"/>
      <c r="L21" s="860"/>
    </row>
    <row r="22" spans="1:12" x14ac:dyDescent="0.25">
      <c r="A22" s="860"/>
      <c r="B22" s="860"/>
      <c r="C22" s="860"/>
      <c r="D22" s="860"/>
      <c r="E22" s="860"/>
      <c r="F22" s="860"/>
      <c r="G22" s="860"/>
      <c r="H22" s="860"/>
      <c r="I22" s="860"/>
      <c r="J22" s="860"/>
      <c r="K22" s="860"/>
      <c r="L22" s="860"/>
    </row>
    <row r="23" spans="1:12" x14ac:dyDescent="0.25">
      <c r="A23" s="860"/>
      <c r="B23" s="860"/>
      <c r="C23" s="860"/>
      <c r="D23" s="860"/>
      <c r="E23" s="860"/>
      <c r="F23" s="860"/>
      <c r="G23" s="860"/>
      <c r="H23" s="860"/>
      <c r="I23" s="860"/>
      <c r="J23" s="860"/>
      <c r="K23" s="860"/>
      <c r="L23" s="860"/>
    </row>
    <row r="24" spans="1:12" x14ac:dyDescent="0.25">
      <c r="A24" s="860"/>
      <c r="B24" s="860"/>
      <c r="C24" s="860"/>
      <c r="D24" s="860"/>
      <c r="E24" s="860"/>
      <c r="F24" s="860"/>
      <c r="G24" s="860"/>
      <c r="H24" s="860"/>
      <c r="I24" s="860"/>
      <c r="J24" s="860"/>
      <c r="K24" s="860"/>
      <c r="L24" s="860"/>
    </row>
    <row r="25" spans="1:12" x14ac:dyDescent="0.25">
      <c r="A25" s="860"/>
      <c r="B25" s="860"/>
      <c r="C25" s="860"/>
      <c r="D25" s="860"/>
      <c r="E25" s="860"/>
      <c r="F25" s="860"/>
      <c r="G25" s="860"/>
      <c r="H25" s="860"/>
      <c r="I25" s="860"/>
      <c r="J25" s="860"/>
      <c r="K25" s="860"/>
      <c r="L25" s="860"/>
    </row>
    <row r="26" spans="1:12" x14ac:dyDescent="0.25">
      <c r="A26" s="860"/>
      <c r="B26" s="860"/>
      <c r="C26" s="860"/>
      <c r="D26" s="860"/>
      <c r="E26" s="860"/>
      <c r="F26" s="860"/>
      <c r="G26" s="860"/>
      <c r="H26" s="860"/>
      <c r="I26" s="860"/>
      <c r="J26" s="860"/>
      <c r="K26" s="860"/>
      <c r="L26" s="860"/>
    </row>
    <row r="27" spans="1:12" x14ac:dyDescent="0.25">
      <c r="A27" s="860"/>
      <c r="B27" s="860"/>
      <c r="C27" s="860"/>
      <c r="D27" s="860"/>
      <c r="E27" s="860"/>
      <c r="F27" s="860"/>
      <c r="G27" s="860"/>
      <c r="H27" s="860"/>
      <c r="I27" s="860"/>
      <c r="J27" s="860"/>
      <c r="K27" s="860"/>
      <c r="L27" s="860"/>
    </row>
    <row r="28" spans="1:12" x14ac:dyDescent="0.25">
      <c r="A28" s="860"/>
      <c r="B28" s="860"/>
      <c r="C28" s="860"/>
      <c r="D28" s="860"/>
      <c r="E28" s="860"/>
      <c r="F28" s="860"/>
      <c r="G28" s="860"/>
      <c r="H28" s="860"/>
      <c r="I28" s="860"/>
      <c r="J28" s="860"/>
      <c r="K28" s="860"/>
      <c r="L28" s="860"/>
    </row>
    <row r="32" spans="1:12" x14ac:dyDescent="0.25">
      <c r="A32" s="31" t="s">
        <v>649</v>
      </c>
    </row>
  </sheetData>
  <hyperlinks>
    <hyperlink ref="K1" location="Índice!A1" display="(Voltar ao índice)" xr:uid="{6B8FA448-AE5B-4384-82F7-505E46615F15}"/>
  </hyperlinks>
  <pageMargins left="0.511811024" right="0.511811024" top="0.78740157499999996" bottom="0.78740157499999996" header="0.31496062000000002" footer="0.31496062000000002"/>
  <drawing r:id="rId1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378123C-6C82-4C66-B6A6-A463A2AE1003}">
  <dimension ref="A1:L28"/>
  <sheetViews>
    <sheetView topLeftCell="A10" workbookViewId="0">
      <selection activeCell="J1" sqref="J1"/>
    </sheetView>
  </sheetViews>
  <sheetFormatPr defaultRowHeight="14.4" x14ac:dyDescent="0.3"/>
  <cols>
    <col min="1" max="1" width="14.88671875" style="650" bestFit="1" customWidth="1"/>
    <col min="2" max="16384" width="8.88671875" style="650"/>
  </cols>
  <sheetData>
    <row r="1" spans="1:12" x14ac:dyDescent="0.3">
      <c r="A1" s="649" t="s">
        <v>987</v>
      </c>
      <c r="J1" s="32" t="s">
        <v>937</v>
      </c>
      <c r="K1" s="353"/>
    </row>
    <row r="2" spans="1:12" x14ac:dyDescent="0.3">
      <c r="A2" s="651" t="s">
        <v>986</v>
      </c>
    </row>
    <row r="3" spans="1:12" x14ac:dyDescent="0.3">
      <c r="A3" s="856"/>
      <c r="B3" s="856"/>
      <c r="C3" s="856"/>
      <c r="D3" s="856"/>
      <c r="E3" s="856"/>
      <c r="F3" s="856"/>
      <c r="G3" s="856"/>
      <c r="H3" s="856"/>
      <c r="I3" s="856"/>
      <c r="J3" s="856"/>
      <c r="K3" s="856"/>
      <c r="L3" s="856"/>
    </row>
    <row r="4" spans="1:12" x14ac:dyDescent="0.3">
      <c r="A4" s="856"/>
      <c r="B4" s="856" t="s">
        <v>637</v>
      </c>
      <c r="C4" s="856" t="s">
        <v>1145</v>
      </c>
      <c r="D4" s="856"/>
      <c r="E4" s="856"/>
      <c r="F4" s="856"/>
      <c r="G4" s="856"/>
      <c r="H4" s="856"/>
      <c r="I4" s="856"/>
      <c r="J4" s="856"/>
      <c r="K4" s="856"/>
      <c r="L4" s="856"/>
    </row>
    <row r="5" spans="1:12" x14ac:dyDescent="0.3">
      <c r="A5" s="856" t="s">
        <v>66</v>
      </c>
      <c r="B5" s="857">
        <v>37.328244274809158</v>
      </c>
      <c r="C5" s="857">
        <v>62.671755725190842</v>
      </c>
      <c r="D5" s="856"/>
      <c r="E5" s="856"/>
      <c r="F5" s="856"/>
      <c r="G5" s="856"/>
      <c r="H5" s="856"/>
      <c r="I5" s="856"/>
      <c r="J5" s="856"/>
      <c r="K5" s="856"/>
      <c r="L5" s="856"/>
    </row>
    <row r="6" spans="1:12" x14ac:dyDescent="0.3">
      <c r="A6" s="856"/>
      <c r="B6" s="857"/>
      <c r="C6" s="857"/>
      <c r="D6" s="856"/>
      <c r="E6" s="856"/>
      <c r="F6" s="856"/>
      <c r="G6" s="856"/>
      <c r="H6" s="856"/>
      <c r="I6" s="856"/>
      <c r="J6" s="856"/>
      <c r="K6" s="856"/>
      <c r="L6" s="856"/>
    </row>
    <row r="7" spans="1:12" x14ac:dyDescent="0.3">
      <c r="A7" s="856" t="s">
        <v>67</v>
      </c>
      <c r="B7" s="857">
        <v>36.248012718600954</v>
      </c>
      <c r="C7" s="857">
        <f>100-B7</f>
        <v>63.751987281399046</v>
      </c>
      <c r="D7" s="856"/>
      <c r="E7" s="856"/>
      <c r="F7" s="856"/>
      <c r="G7" s="856"/>
      <c r="H7" s="856"/>
      <c r="I7" s="856"/>
      <c r="J7" s="856"/>
      <c r="K7" s="856"/>
      <c r="L7" s="856"/>
    </row>
    <row r="8" spans="1:12" x14ac:dyDescent="0.3">
      <c r="A8" s="856"/>
      <c r="B8" s="857"/>
      <c r="C8" s="857"/>
      <c r="D8" s="856"/>
      <c r="E8" s="856"/>
      <c r="F8" s="856"/>
      <c r="G8" s="856"/>
      <c r="H8" s="856"/>
      <c r="I8" s="856"/>
      <c r="J8" s="856"/>
      <c r="K8" s="856"/>
      <c r="L8" s="856"/>
    </row>
    <row r="9" spans="1:12" x14ac:dyDescent="0.3">
      <c r="A9" s="856" t="s">
        <v>85</v>
      </c>
      <c r="B9" s="857">
        <v>50</v>
      </c>
      <c r="C9" s="857">
        <v>50</v>
      </c>
      <c r="D9" s="856"/>
      <c r="E9" s="856"/>
      <c r="F9" s="856"/>
      <c r="G9" s="856"/>
      <c r="H9" s="856"/>
      <c r="I9" s="856"/>
      <c r="J9" s="856"/>
      <c r="K9" s="856"/>
      <c r="L9" s="856"/>
    </row>
    <row r="10" spans="1:12" x14ac:dyDescent="0.3">
      <c r="A10" s="856" t="s">
        <v>84</v>
      </c>
      <c r="B10" s="857">
        <v>35.294117647058826</v>
      </c>
      <c r="C10" s="857">
        <v>64.705882352941174</v>
      </c>
      <c r="D10" s="856"/>
      <c r="E10" s="856"/>
      <c r="F10" s="856"/>
      <c r="G10" s="856"/>
      <c r="H10" s="856"/>
      <c r="I10" s="856"/>
      <c r="J10" s="856"/>
      <c r="K10" s="856"/>
      <c r="L10" s="856"/>
    </row>
    <row r="11" spans="1:12" x14ac:dyDescent="0.3">
      <c r="A11" s="856" t="s">
        <v>83</v>
      </c>
      <c r="B11" s="857">
        <v>43.75</v>
      </c>
      <c r="C11" s="857">
        <v>56.25</v>
      </c>
      <c r="D11" s="856"/>
      <c r="E11" s="856"/>
      <c r="F11" s="856"/>
      <c r="G11" s="856"/>
      <c r="H11" s="856"/>
      <c r="I11" s="856"/>
      <c r="J11" s="856"/>
      <c r="K11" s="856"/>
      <c r="L11" s="856"/>
    </row>
    <row r="12" spans="1:12" x14ac:dyDescent="0.3">
      <c r="A12" s="856" t="s">
        <v>82</v>
      </c>
      <c r="B12" s="857">
        <v>27.941176470588236</v>
      </c>
      <c r="C12" s="857">
        <v>72.058823529411768</v>
      </c>
      <c r="D12" s="856"/>
      <c r="E12" s="856"/>
      <c r="F12" s="856"/>
      <c r="G12" s="856"/>
      <c r="H12" s="856"/>
      <c r="I12" s="856"/>
      <c r="J12" s="856"/>
      <c r="K12" s="856"/>
      <c r="L12" s="856"/>
    </row>
    <row r="13" spans="1:12" x14ac:dyDescent="0.3">
      <c r="A13" s="856" t="s">
        <v>81</v>
      </c>
      <c r="B13" s="857">
        <v>44.660194174757287</v>
      </c>
      <c r="C13" s="857">
        <v>55.339805825242713</v>
      </c>
      <c r="D13" s="856"/>
      <c r="E13" s="856"/>
      <c r="F13" s="856"/>
      <c r="G13" s="856"/>
      <c r="H13" s="856"/>
      <c r="I13" s="856"/>
      <c r="J13" s="856"/>
      <c r="K13" s="856"/>
      <c r="L13" s="856"/>
    </row>
    <row r="14" spans="1:12" x14ac:dyDescent="0.3">
      <c r="A14" s="856" t="s">
        <v>202</v>
      </c>
      <c r="B14" s="857">
        <v>68.253968253968253</v>
      </c>
      <c r="C14" s="857">
        <f>100-B14</f>
        <v>31.746031746031747</v>
      </c>
      <c r="D14" s="856"/>
      <c r="E14" s="856"/>
      <c r="F14" s="856"/>
      <c r="G14" s="856"/>
      <c r="H14" s="856"/>
      <c r="I14" s="856"/>
      <c r="J14" s="856"/>
      <c r="K14" s="856"/>
      <c r="L14" s="856"/>
    </row>
    <row r="15" spans="1:12" x14ac:dyDescent="0.3">
      <c r="A15" s="856" t="s">
        <v>79</v>
      </c>
      <c r="B15" s="857">
        <v>18.253968253968253</v>
      </c>
      <c r="C15" s="857">
        <v>81.746031746031747</v>
      </c>
      <c r="D15" s="856"/>
      <c r="E15" s="856"/>
      <c r="F15" s="856"/>
      <c r="G15" s="856"/>
      <c r="H15" s="856"/>
      <c r="I15" s="856"/>
      <c r="J15" s="856"/>
      <c r="K15" s="856"/>
      <c r="L15" s="856"/>
    </row>
    <row r="16" spans="1:12" x14ac:dyDescent="0.3">
      <c r="A16" s="856" t="s">
        <v>78</v>
      </c>
      <c r="B16" s="857">
        <v>23.52941176470588</v>
      </c>
      <c r="C16" s="857">
        <v>76.470588235294116</v>
      </c>
      <c r="D16" s="856"/>
      <c r="E16" s="856"/>
      <c r="F16" s="856"/>
      <c r="G16" s="856"/>
      <c r="H16" s="856"/>
      <c r="I16" s="856"/>
      <c r="J16" s="856"/>
      <c r="K16" s="856"/>
      <c r="L16" s="856"/>
    </row>
    <row r="17" spans="1:12" x14ac:dyDescent="0.3">
      <c r="A17" s="856" t="s">
        <v>77</v>
      </c>
      <c r="B17" s="857">
        <v>66.666666666666657</v>
      </c>
      <c r="C17" s="857">
        <v>33.333333333333343</v>
      </c>
      <c r="D17" s="856"/>
      <c r="E17" s="856"/>
      <c r="F17" s="856"/>
      <c r="G17" s="856"/>
      <c r="H17" s="856"/>
      <c r="I17" s="856"/>
      <c r="J17" s="856"/>
      <c r="K17" s="856"/>
      <c r="L17" s="856"/>
    </row>
    <row r="18" spans="1:12" x14ac:dyDescent="0.3">
      <c r="A18" s="856"/>
      <c r="B18" s="856"/>
      <c r="C18" s="856"/>
      <c r="D18" s="856"/>
      <c r="E18" s="856"/>
      <c r="F18" s="856"/>
      <c r="G18" s="856"/>
      <c r="H18" s="856"/>
      <c r="I18" s="856"/>
      <c r="J18" s="856"/>
      <c r="K18" s="856"/>
      <c r="L18" s="856"/>
    </row>
    <row r="19" spans="1:12" x14ac:dyDescent="0.3">
      <c r="A19" s="856"/>
      <c r="B19" s="856"/>
      <c r="C19" s="856"/>
      <c r="D19" s="856"/>
      <c r="E19" s="856"/>
      <c r="F19" s="856"/>
      <c r="G19" s="856"/>
      <c r="H19" s="856"/>
      <c r="I19" s="856"/>
      <c r="J19" s="856"/>
      <c r="K19" s="856"/>
      <c r="L19" s="856"/>
    </row>
    <row r="20" spans="1:12" x14ac:dyDescent="0.3">
      <c r="A20" s="856"/>
      <c r="B20" s="856"/>
      <c r="C20" s="856"/>
      <c r="D20" s="856"/>
      <c r="E20" s="856"/>
      <c r="F20" s="856"/>
      <c r="G20" s="856"/>
      <c r="H20" s="856"/>
      <c r="I20" s="856"/>
      <c r="J20" s="856"/>
      <c r="K20" s="856"/>
      <c r="L20" s="856"/>
    </row>
    <row r="21" spans="1:12" x14ac:dyDescent="0.3">
      <c r="A21" s="856"/>
      <c r="B21" s="856"/>
      <c r="C21" s="856"/>
      <c r="D21" s="856"/>
      <c r="E21" s="856"/>
      <c r="F21" s="856"/>
      <c r="G21" s="856"/>
      <c r="H21" s="856"/>
      <c r="I21" s="856"/>
      <c r="J21" s="856"/>
      <c r="K21" s="856"/>
      <c r="L21" s="856"/>
    </row>
    <row r="22" spans="1:12" x14ac:dyDescent="0.3">
      <c r="A22" s="856"/>
      <c r="B22" s="856"/>
      <c r="C22" s="856"/>
      <c r="D22" s="856"/>
      <c r="E22" s="856"/>
      <c r="F22" s="856"/>
      <c r="G22" s="856"/>
      <c r="H22" s="856"/>
      <c r="I22" s="856"/>
      <c r="J22" s="856"/>
      <c r="K22" s="856"/>
      <c r="L22" s="856"/>
    </row>
    <row r="23" spans="1:12" x14ac:dyDescent="0.3">
      <c r="A23" s="856"/>
      <c r="B23" s="856"/>
      <c r="C23" s="856"/>
      <c r="D23" s="856"/>
      <c r="E23" s="856"/>
      <c r="F23" s="856"/>
      <c r="G23" s="856"/>
      <c r="H23" s="856"/>
      <c r="I23" s="856"/>
      <c r="J23" s="856"/>
      <c r="K23" s="856"/>
      <c r="L23" s="856"/>
    </row>
    <row r="24" spans="1:12" x14ac:dyDescent="0.3">
      <c r="A24" s="856"/>
      <c r="B24" s="856"/>
      <c r="C24" s="856"/>
      <c r="D24" s="856"/>
      <c r="E24" s="856"/>
      <c r="F24" s="856"/>
      <c r="G24" s="856"/>
      <c r="H24" s="856"/>
      <c r="I24" s="856"/>
      <c r="J24" s="856"/>
      <c r="K24" s="856"/>
      <c r="L24" s="856"/>
    </row>
    <row r="25" spans="1:12" x14ac:dyDescent="0.3">
      <c r="A25" s="856"/>
      <c r="B25" s="856"/>
      <c r="C25" s="856"/>
      <c r="D25" s="856"/>
      <c r="E25" s="856"/>
      <c r="F25" s="856"/>
      <c r="G25" s="856"/>
      <c r="H25" s="856"/>
      <c r="I25" s="856"/>
      <c r="J25" s="856"/>
      <c r="K25" s="856"/>
      <c r="L25" s="856"/>
    </row>
    <row r="26" spans="1:12" x14ac:dyDescent="0.3">
      <c r="A26" s="858" t="s">
        <v>649</v>
      </c>
      <c r="B26" s="856"/>
      <c r="C26" s="856"/>
      <c r="D26" s="856"/>
      <c r="E26" s="856"/>
      <c r="F26" s="856"/>
      <c r="G26" s="856"/>
      <c r="H26" s="856"/>
      <c r="I26" s="856"/>
      <c r="J26" s="856"/>
      <c r="K26" s="856"/>
      <c r="L26" s="856"/>
    </row>
    <row r="27" spans="1:12" x14ac:dyDescent="0.3">
      <c r="A27" s="856"/>
      <c r="B27" s="856"/>
      <c r="C27" s="856"/>
      <c r="D27" s="856"/>
      <c r="E27" s="856"/>
      <c r="F27" s="856"/>
      <c r="G27" s="856"/>
      <c r="H27" s="856"/>
      <c r="I27" s="856"/>
      <c r="J27" s="856"/>
      <c r="K27" s="856"/>
      <c r="L27" s="856"/>
    </row>
    <row r="28" spans="1:12" x14ac:dyDescent="0.3">
      <c r="A28" s="856"/>
      <c r="B28" s="856"/>
      <c r="C28" s="856"/>
      <c r="D28" s="856"/>
      <c r="E28" s="856"/>
      <c r="F28" s="856"/>
      <c r="G28" s="856"/>
      <c r="H28" s="856"/>
      <c r="I28" s="856"/>
      <c r="J28" s="856"/>
      <c r="K28" s="856"/>
      <c r="L28" s="856"/>
    </row>
  </sheetData>
  <hyperlinks>
    <hyperlink ref="J1" location="Índice!A1" display="(Voltar ao índice)" xr:uid="{B79602EE-359C-4060-AC34-D71726013155}"/>
  </hyperlinks>
  <pageMargins left="0.511811024" right="0.511811024" top="0.78740157499999996" bottom="0.78740157499999996" header="0.31496062000000002" footer="0.31496062000000002"/>
  <drawing r:id="rId1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2729C28-FC18-49BB-9D6F-D3746747591D}">
  <sheetPr codeName="Planilha8"/>
  <dimension ref="A1:L24"/>
  <sheetViews>
    <sheetView workbookViewId="0">
      <selection activeCell="K35" sqref="K35"/>
    </sheetView>
  </sheetViews>
  <sheetFormatPr defaultColWidth="9.109375" defaultRowHeight="10.8" x14ac:dyDescent="0.25"/>
  <cols>
    <col min="1" max="16384" width="9.109375" style="606"/>
  </cols>
  <sheetData>
    <row r="1" spans="1:12" x14ac:dyDescent="0.25">
      <c r="A1" s="3" t="s">
        <v>988</v>
      </c>
      <c r="K1" s="32" t="s">
        <v>937</v>
      </c>
      <c r="L1" s="353"/>
    </row>
    <row r="2" spans="1:12" x14ac:dyDescent="0.25">
      <c r="A2" s="1" t="s">
        <v>1</v>
      </c>
    </row>
    <row r="4" spans="1:12" x14ac:dyDescent="0.25">
      <c r="B4" s="606" t="s">
        <v>636</v>
      </c>
    </row>
    <row r="5" spans="1:12" x14ac:dyDescent="0.25">
      <c r="B5" s="606" t="s">
        <v>637</v>
      </c>
    </row>
    <row r="6" spans="1:12" x14ac:dyDescent="0.25">
      <c r="A6" s="606" t="s">
        <v>638</v>
      </c>
      <c r="B6" s="606">
        <v>2.1</v>
      </c>
    </row>
    <row r="7" spans="1:12" x14ac:dyDescent="0.25">
      <c r="A7" s="606" t="s">
        <v>639</v>
      </c>
      <c r="B7" s="606">
        <v>2.2999999999999998</v>
      </c>
    </row>
    <row r="8" spans="1:12" x14ac:dyDescent="0.25">
      <c r="A8" s="606" t="s">
        <v>640</v>
      </c>
      <c r="B8" s="606">
        <v>1.4</v>
      </c>
    </row>
    <row r="9" spans="1:12" x14ac:dyDescent="0.25">
      <c r="A9" s="606" t="s">
        <v>641</v>
      </c>
      <c r="B9" s="606">
        <v>1.1000000000000001</v>
      </c>
    </row>
    <row r="10" spans="1:12" x14ac:dyDescent="0.25">
      <c r="A10" s="606" t="s">
        <v>117</v>
      </c>
      <c r="B10" s="606">
        <v>1.6</v>
      </c>
    </row>
    <row r="24" spans="1:1" x14ac:dyDescent="0.25">
      <c r="A24" s="353" t="s">
        <v>642</v>
      </c>
    </row>
  </sheetData>
  <hyperlinks>
    <hyperlink ref="K1" location="Índice!A1" display="(Voltar ao índice)" xr:uid="{3A2612AB-FE18-4891-AF78-56ACAB69FEAB}"/>
  </hyperlinks>
  <pageMargins left="0.511811024" right="0.511811024" top="0.78740157499999996" bottom="0.78740157499999996" header="0.31496062000000002" footer="0.31496062000000002"/>
  <drawing r:id="rId1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AE72F91-4155-4F0C-88CA-98807E8FF933}">
  <dimension ref="A1:K23"/>
  <sheetViews>
    <sheetView workbookViewId="0">
      <selection activeCell="R37" sqref="R37"/>
    </sheetView>
  </sheetViews>
  <sheetFormatPr defaultColWidth="8.88671875" defaultRowHeight="10.8" x14ac:dyDescent="0.25"/>
  <cols>
    <col min="1" max="16384" width="8.88671875" style="644"/>
  </cols>
  <sheetData>
    <row r="1" spans="1:11" x14ac:dyDescent="0.25">
      <c r="A1" s="614" t="s">
        <v>990</v>
      </c>
      <c r="J1" s="32" t="s">
        <v>937</v>
      </c>
      <c r="K1" s="353"/>
    </row>
    <row r="2" spans="1:11" x14ac:dyDescent="0.25">
      <c r="A2" s="613" t="s">
        <v>989</v>
      </c>
    </row>
    <row r="23" spans="1:1" x14ac:dyDescent="0.25">
      <c r="A23" s="644" t="s">
        <v>1139</v>
      </c>
    </row>
  </sheetData>
  <hyperlinks>
    <hyperlink ref="J1" location="Índice!A1" display="(Voltar ao índice)" xr:uid="{65E773DA-0F40-4826-A990-FB5D30F823E1}"/>
  </hyperlinks>
  <pageMargins left="0.511811024" right="0.511811024" top="0.78740157499999996" bottom="0.78740157499999996" header="0.31496062000000002" footer="0.31496062000000002"/>
  <drawing r:id="rId1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C1FCD26-70E8-4416-B609-008792052071}">
  <sheetPr codeName="Planilha27"/>
  <dimension ref="A1:J39"/>
  <sheetViews>
    <sheetView topLeftCell="A7" zoomScaleNormal="100" workbookViewId="0"/>
  </sheetViews>
  <sheetFormatPr defaultColWidth="9.109375" defaultRowHeight="14.4" x14ac:dyDescent="0.3"/>
  <cols>
    <col min="1" max="16384" width="9.109375" style="563"/>
  </cols>
  <sheetData>
    <row r="1" spans="1:10" x14ac:dyDescent="0.2">
      <c r="A1" s="3" t="s">
        <v>993</v>
      </c>
      <c r="I1" s="32" t="s">
        <v>937</v>
      </c>
      <c r="J1" s="570"/>
    </row>
    <row r="2" spans="1:10" x14ac:dyDescent="0.3">
      <c r="A2" s="1" t="s">
        <v>5</v>
      </c>
    </row>
    <row r="39" spans="1:1" x14ac:dyDescent="0.3">
      <c r="A39" s="588" t="s">
        <v>241</v>
      </c>
    </row>
  </sheetData>
  <hyperlinks>
    <hyperlink ref="I1" location="Índice!A1" display="(Voltar ao índice)" xr:uid="{C91FCF97-7F7B-4046-B6B0-CB83CF6D33A0}"/>
  </hyperlinks>
  <pageMargins left="0.511811024" right="0.511811024" top="0.78740157499999996" bottom="0.78740157499999996" header="0.31496062000000002" footer="0.31496062000000002"/>
  <drawing r:id="rId1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A17D195-15BD-4C7F-947A-1E2090962D83}">
  <sheetPr codeName="Planilha28"/>
  <dimension ref="A1:I43"/>
  <sheetViews>
    <sheetView topLeftCell="A10" zoomScale="140" zoomScaleNormal="140" workbookViewId="0">
      <selection activeCell="I24" sqref="I24"/>
    </sheetView>
  </sheetViews>
  <sheetFormatPr defaultColWidth="9.109375" defaultRowHeight="10.8" x14ac:dyDescent="0.25"/>
  <cols>
    <col min="1" max="16384" width="9.109375" style="569"/>
  </cols>
  <sheetData>
    <row r="1" spans="1:9" x14ac:dyDescent="0.25">
      <c r="A1" s="3" t="s">
        <v>994</v>
      </c>
      <c r="H1" s="32" t="s">
        <v>937</v>
      </c>
      <c r="I1" s="570"/>
    </row>
    <row r="2" spans="1:9" x14ac:dyDescent="0.25">
      <c r="A2" s="1" t="s">
        <v>242</v>
      </c>
    </row>
    <row r="43" spans="1:1" x14ac:dyDescent="0.25">
      <c r="A43" s="587" t="s">
        <v>241</v>
      </c>
    </row>
  </sheetData>
  <hyperlinks>
    <hyperlink ref="H1" location="Índice!A1" display="(Voltar ao índice)" xr:uid="{644F33B3-7B6B-4190-A306-4DE3D1629303}"/>
  </hyperlinks>
  <pageMargins left="0.511811024" right="0.511811024" top="0.78740157499999996" bottom="0.78740157499999996" header="0.31496062000000002" footer="0.31496062000000002"/>
  <drawing r:id="rId1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D81E3E4-FB4A-4F85-9C57-622ADA335558}">
  <sheetPr codeName="Planilha29"/>
  <dimension ref="A1:I45"/>
  <sheetViews>
    <sheetView workbookViewId="0">
      <selection activeCell="I1" sqref="H1:I1"/>
    </sheetView>
  </sheetViews>
  <sheetFormatPr defaultColWidth="9.109375" defaultRowHeight="10.8" x14ac:dyDescent="0.25"/>
  <cols>
    <col min="1" max="16384" width="9.109375" style="569"/>
  </cols>
  <sheetData>
    <row r="1" spans="1:9" x14ac:dyDescent="0.25">
      <c r="A1" s="3" t="s">
        <v>995</v>
      </c>
      <c r="H1" s="32" t="s">
        <v>937</v>
      </c>
      <c r="I1" s="570"/>
    </row>
    <row r="2" spans="1:9" x14ac:dyDescent="0.25">
      <c r="A2" s="1" t="s">
        <v>6</v>
      </c>
    </row>
    <row r="45" spans="1:1" x14ac:dyDescent="0.25">
      <c r="A45" s="587" t="s">
        <v>243</v>
      </c>
    </row>
  </sheetData>
  <hyperlinks>
    <hyperlink ref="H1" location="Índice!A1" display="(Voltar ao índice)" xr:uid="{59641D73-7EDF-467B-8B80-8283CC0E1D4C}"/>
  </hyperlinks>
  <pageMargins left="0.511811024" right="0.511811024" top="0.78740157499999996" bottom="0.78740157499999996" header="0.31496062000000002" footer="0.31496062000000002"/>
  <drawing r:id="rId1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5005E4E-D30D-43A8-8243-CD0B3BFDEF58}">
  <sheetPr codeName="Planilha30"/>
  <dimension ref="A1:I32"/>
  <sheetViews>
    <sheetView workbookViewId="0">
      <selection activeCell="K16" sqref="K16"/>
    </sheetView>
  </sheetViews>
  <sheetFormatPr defaultColWidth="8.88671875" defaultRowHeight="10.199999999999999" x14ac:dyDescent="0.2"/>
  <cols>
    <col min="1" max="1" width="8.88671875" style="17"/>
    <col min="2" max="2" width="15.33203125" style="17" bestFit="1" customWidth="1"/>
    <col min="3" max="3" width="11.6640625" style="17" bestFit="1" customWidth="1"/>
    <col min="4" max="4" width="25.33203125" style="17" bestFit="1" customWidth="1"/>
    <col min="5" max="16384" width="8.88671875" style="17"/>
  </cols>
  <sheetData>
    <row r="1" spans="1:9" x14ac:dyDescent="0.2">
      <c r="A1" s="3" t="s">
        <v>996</v>
      </c>
      <c r="B1" s="353"/>
      <c r="C1" s="353"/>
      <c r="D1" s="353"/>
      <c r="E1" s="32" t="s">
        <v>937</v>
      </c>
      <c r="F1" s="570"/>
      <c r="G1" s="353"/>
      <c r="H1" s="353"/>
      <c r="I1" s="353"/>
    </row>
    <row r="2" spans="1:9" x14ac:dyDescent="0.2">
      <c r="A2" s="1" t="s">
        <v>7</v>
      </c>
      <c r="B2" s="353"/>
      <c r="C2" s="353"/>
      <c r="D2" s="353"/>
      <c r="E2" s="353"/>
      <c r="F2" s="353"/>
      <c r="G2" s="353"/>
      <c r="H2" s="353"/>
      <c r="I2" s="353"/>
    </row>
    <row r="3" spans="1:9" x14ac:dyDescent="0.2">
      <c r="A3" s="1"/>
      <c r="B3" s="353"/>
      <c r="C3" s="353"/>
      <c r="D3" s="353"/>
      <c r="E3" s="353"/>
      <c r="F3" s="353"/>
      <c r="G3" s="353"/>
      <c r="H3" s="353"/>
      <c r="I3" s="353"/>
    </row>
    <row r="4" spans="1:9" x14ac:dyDescent="0.2">
      <c r="A4" s="376" t="s">
        <v>244</v>
      </c>
      <c r="B4" s="377" t="s">
        <v>99</v>
      </c>
      <c r="C4" s="377" t="s">
        <v>245</v>
      </c>
      <c r="D4" s="378" t="s">
        <v>246</v>
      </c>
      <c r="E4" s="353"/>
      <c r="F4" s="353"/>
      <c r="G4" s="353"/>
      <c r="H4" s="353"/>
      <c r="I4" s="353"/>
    </row>
    <row r="5" spans="1:9" x14ac:dyDescent="0.2">
      <c r="A5" s="379" t="s">
        <v>77</v>
      </c>
      <c r="B5" s="353" t="s">
        <v>247</v>
      </c>
      <c r="C5" s="353" t="s">
        <v>248</v>
      </c>
      <c r="D5" s="380" t="s">
        <v>249</v>
      </c>
      <c r="E5" s="353"/>
      <c r="F5" s="353"/>
      <c r="G5" s="353"/>
      <c r="H5" s="353"/>
      <c r="I5" s="353"/>
    </row>
    <row r="6" spans="1:9" x14ac:dyDescent="0.2">
      <c r="A6" s="379" t="s">
        <v>77</v>
      </c>
      <c r="B6" s="353" t="s">
        <v>173</v>
      </c>
      <c r="C6" s="353" t="s">
        <v>248</v>
      </c>
      <c r="D6" s="380" t="s">
        <v>249</v>
      </c>
      <c r="E6" s="353"/>
      <c r="F6" s="353"/>
      <c r="G6" s="353"/>
      <c r="H6" s="353"/>
      <c r="I6" s="353"/>
    </row>
    <row r="7" spans="1:9" x14ac:dyDescent="0.2">
      <c r="A7" s="379" t="s">
        <v>77</v>
      </c>
      <c r="B7" s="353" t="s">
        <v>172</v>
      </c>
      <c r="C7" s="353" t="s">
        <v>250</v>
      </c>
      <c r="D7" s="380" t="s">
        <v>251</v>
      </c>
      <c r="E7" s="353"/>
      <c r="F7" s="353"/>
      <c r="G7" s="353"/>
      <c r="H7" s="353"/>
      <c r="I7" s="353"/>
    </row>
    <row r="8" spans="1:9" x14ac:dyDescent="0.2">
      <c r="A8" s="379" t="s">
        <v>77</v>
      </c>
      <c r="B8" s="353" t="s">
        <v>179</v>
      </c>
      <c r="C8" s="353" t="s">
        <v>248</v>
      </c>
      <c r="D8" s="380" t="s">
        <v>249</v>
      </c>
      <c r="E8" s="353"/>
      <c r="F8" s="353"/>
      <c r="G8" s="353"/>
      <c r="H8" s="353"/>
      <c r="I8" s="353"/>
    </row>
    <row r="9" spans="1:9" x14ac:dyDescent="0.2">
      <c r="A9" s="379" t="s">
        <v>77</v>
      </c>
      <c r="B9" s="353" t="s">
        <v>181</v>
      </c>
      <c r="C9" s="353" t="s">
        <v>248</v>
      </c>
      <c r="D9" s="380" t="s">
        <v>249</v>
      </c>
      <c r="E9" s="353"/>
      <c r="F9" s="353"/>
      <c r="G9" s="353"/>
      <c r="H9" s="353"/>
      <c r="I9" s="353"/>
    </row>
    <row r="10" spans="1:9" x14ac:dyDescent="0.2">
      <c r="A10" s="379" t="s">
        <v>77</v>
      </c>
      <c r="B10" s="353" t="s">
        <v>252</v>
      </c>
      <c r="C10" s="353" t="s">
        <v>248</v>
      </c>
      <c r="D10" s="380" t="s">
        <v>249</v>
      </c>
      <c r="E10" s="353"/>
      <c r="F10" s="353"/>
      <c r="G10" s="353"/>
      <c r="H10" s="353"/>
      <c r="I10" s="353"/>
    </row>
    <row r="11" spans="1:9" x14ac:dyDescent="0.2">
      <c r="A11" s="379" t="s">
        <v>77</v>
      </c>
      <c r="B11" s="353" t="s">
        <v>175</v>
      </c>
      <c r="C11" s="353" t="s">
        <v>250</v>
      </c>
      <c r="D11" s="380" t="s">
        <v>251</v>
      </c>
      <c r="E11" s="353"/>
      <c r="F11" s="353"/>
      <c r="G11" s="353"/>
      <c r="H11" s="353"/>
      <c r="I11" s="353"/>
    </row>
    <row r="12" spans="1:9" x14ac:dyDescent="0.2">
      <c r="A12" s="379" t="s">
        <v>77</v>
      </c>
      <c r="B12" s="353" t="s">
        <v>176</v>
      </c>
      <c r="C12" s="353" t="s">
        <v>248</v>
      </c>
      <c r="D12" s="380" t="s">
        <v>249</v>
      </c>
      <c r="E12" s="353"/>
      <c r="F12" s="353"/>
      <c r="G12" s="353"/>
      <c r="H12" s="353"/>
      <c r="I12" s="353"/>
    </row>
    <row r="13" spans="1:9" x14ac:dyDescent="0.2">
      <c r="A13" s="379" t="s">
        <v>77</v>
      </c>
      <c r="B13" s="353" t="s">
        <v>253</v>
      </c>
      <c r="C13" s="353" t="s">
        <v>248</v>
      </c>
      <c r="D13" s="380" t="s">
        <v>249</v>
      </c>
      <c r="E13" s="353"/>
      <c r="F13" s="353"/>
      <c r="G13" s="353"/>
      <c r="H13" s="353"/>
      <c r="I13" s="353"/>
    </row>
    <row r="14" spans="1:9" x14ac:dyDescent="0.2">
      <c r="A14" s="379" t="s">
        <v>77</v>
      </c>
      <c r="B14" s="353" t="s">
        <v>254</v>
      </c>
      <c r="C14" s="353" t="s">
        <v>248</v>
      </c>
      <c r="D14" s="380" t="s">
        <v>249</v>
      </c>
      <c r="E14" s="353"/>
      <c r="F14" s="353"/>
      <c r="G14" s="353"/>
      <c r="H14" s="353"/>
      <c r="I14" s="353"/>
    </row>
    <row r="15" spans="1:9" x14ac:dyDescent="0.2">
      <c r="A15" s="379" t="s">
        <v>77</v>
      </c>
      <c r="B15" s="353" t="s">
        <v>255</v>
      </c>
      <c r="C15" s="353" t="s">
        <v>248</v>
      </c>
      <c r="D15" s="380" t="s">
        <v>249</v>
      </c>
      <c r="E15" s="353"/>
      <c r="F15" s="353"/>
      <c r="G15" s="353"/>
      <c r="H15" s="353"/>
      <c r="I15" s="353"/>
    </row>
    <row r="16" spans="1:9" x14ac:dyDescent="0.2">
      <c r="A16" s="379" t="s">
        <v>77</v>
      </c>
      <c r="B16" s="353" t="s">
        <v>256</v>
      </c>
      <c r="C16" s="353" t="s">
        <v>248</v>
      </c>
      <c r="D16" s="380" t="s">
        <v>249</v>
      </c>
      <c r="E16" s="353"/>
      <c r="F16" s="353"/>
      <c r="G16" s="353"/>
      <c r="H16" s="353"/>
      <c r="I16" s="353"/>
    </row>
    <row r="17" spans="1:9" x14ac:dyDescent="0.2">
      <c r="A17" s="379" t="s">
        <v>77</v>
      </c>
      <c r="B17" s="353" t="s">
        <v>257</v>
      </c>
      <c r="C17" s="353" t="s">
        <v>248</v>
      </c>
      <c r="D17" s="380" t="s">
        <v>249</v>
      </c>
      <c r="E17" s="353"/>
      <c r="F17" s="353"/>
      <c r="G17" s="353"/>
      <c r="H17" s="353"/>
      <c r="I17" s="353"/>
    </row>
    <row r="18" spans="1:9" x14ac:dyDescent="0.2">
      <c r="A18" s="379" t="s">
        <v>77</v>
      </c>
      <c r="B18" s="353" t="s">
        <v>258</v>
      </c>
      <c r="C18" s="353" t="s">
        <v>248</v>
      </c>
      <c r="D18" s="380" t="s">
        <v>249</v>
      </c>
      <c r="E18" s="353"/>
      <c r="F18" s="353"/>
      <c r="G18" s="353"/>
      <c r="H18" s="353"/>
      <c r="I18" s="353"/>
    </row>
    <row r="19" spans="1:9" x14ac:dyDescent="0.2">
      <c r="A19" s="379" t="s">
        <v>77</v>
      </c>
      <c r="B19" s="353" t="s">
        <v>259</v>
      </c>
      <c r="C19" s="353" t="s">
        <v>248</v>
      </c>
      <c r="D19" s="380" t="s">
        <v>249</v>
      </c>
      <c r="E19" s="353"/>
      <c r="F19" s="353"/>
      <c r="G19" s="353"/>
      <c r="H19" s="353"/>
      <c r="I19" s="353"/>
    </row>
    <row r="20" spans="1:9" x14ac:dyDescent="0.2">
      <c r="A20" s="379" t="s">
        <v>77</v>
      </c>
      <c r="B20" s="353" t="s">
        <v>177</v>
      </c>
      <c r="C20" s="353" t="s">
        <v>250</v>
      </c>
      <c r="D20" s="380" t="s">
        <v>251</v>
      </c>
      <c r="E20" s="353"/>
      <c r="F20" s="353"/>
      <c r="G20" s="353"/>
      <c r="H20" s="353"/>
      <c r="I20" s="353"/>
    </row>
    <row r="21" spans="1:9" x14ac:dyDescent="0.2">
      <c r="A21" s="379" t="s">
        <v>77</v>
      </c>
      <c r="B21" s="353" t="s">
        <v>178</v>
      </c>
      <c r="C21" s="353" t="s">
        <v>248</v>
      </c>
      <c r="D21" s="380" t="s">
        <v>249</v>
      </c>
      <c r="E21" s="353"/>
      <c r="F21" s="353"/>
      <c r="G21" s="353"/>
      <c r="H21" s="353"/>
      <c r="I21" s="353"/>
    </row>
    <row r="22" spans="1:9" x14ac:dyDescent="0.2">
      <c r="A22" s="379" t="s">
        <v>77</v>
      </c>
      <c r="B22" s="353" t="s">
        <v>260</v>
      </c>
      <c r="C22" s="353" t="s">
        <v>248</v>
      </c>
      <c r="D22" s="380" t="s">
        <v>249</v>
      </c>
      <c r="E22" s="353"/>
      <c r="F22" s="353"/>
      <c r="G22" s="353"/>
      <c r="H22" s="353"/>
      <c r="I22" s="353"/>
    </row>
    <row r="23" spans="1:9" x14ac:dyDescent="0.2">
      <c r="A23" s="379" t="s">
        <v>77</v>
      </c>
      <c r="B23" s="353" t="s">
        <v>180</v>
      </c>
      <c r="C23" s="353" t="s">
        <v>250</v>
      </c>
      <c r="D23" s="380" t="s">
        <v>251</v>
      </c>
      <c r="E23" s="353"/>
      <c r="F23" s="353"/>
      <c r="G23" s="353"/>
      <c r="H23" s="353"/>
      <c r="I23" s="353"/>
    </row>
    <row r="24" spans="1:9" x14ac:dyDescent="0.2">
      <c r="A24" s="379" t="s">
        <v>77</v>
      </c>
      <c r="B24" s="353" t="s">
        <v>174</v>
      </c>
      <c r="C24" s="353" t="s">
        <v>248</v>
      </c>
      <c r="D24" s="380" t="s">
        <v>249</v>
      </c>
      <c r="E24" s="353"/>
      <c r="F24" s="353"/>
      <c r="G24" s="353"/>
      <c r="H24" s="353"/>
      <c r="I24" s="353"/>
    </row>
    <row r="25" spans="1:9" x14ac:dyDescent="0.2">
      <c r="A25" s="353" t="s">
        <v>77</v>
      </c>
      <c r="B25" s="353" t="s">
        <v>261</v>
      </c>
      <c r="C25" s="353" t="s">
        <v>248</v>
      </c>
      <c r="D25" s="553" t="s">
        <v>249</v>
      </c>
      <c r="E25" s="353"/>
      <c r="F25" s="353"/>
      <c r="G25" s="353"/>
      <c r="H25" s="353"/>
      <c r="I25" s="353"/>
    </row>
    <row r="26" spans="1:9" x14ac:dyDescent="0.2">
      <c r="A26" s="567" t="s">
        <v>77</v>
      </c>
      <c r="B26" s="567" t="s">
        <v>262</v>
      </c>
      <c r="C26" s="567" t="s">
        <v>248</v>
      </c>
      <c r="D26" s="568" t="s">
        <v>249</v>
      </c>
      <c r="E26" s="353"/>
      <c r="F26" s="353"/>
      <c r="G26" s="353"/>
      <c r="H26" s="353"/>
      <c r="I26" s="353"/>
    </row>
    <row r="27" spans="1:9" x14ac:dyDescent="0.2">
      <c r="A27" s="353"/>
      <c r="B27" s="353"/>
      <c r="C27" s="353"/>
      <c r="D27" s="353"/>
      <c r="E27" s="353"/>
      <c r="F27" s="353"/>
      <c r="G27" s="353"/>
      <c r="H27" s="353"/>
      <c r="I27" s="353"/>
    </row>
    <row r="28" spans="1:9" x14ac:dyDescent="0.2">
      <c r="A28" s="587" t="s">
        <v>243</v>
      </c>
      <c r="B28" s="353"/>
      <c r="C28" s="353"/>
      <c r="D28" s="353"/>
      <c r="E28" s="353"/>
      <c r="F28" s="353"/>
      <c r="G28" s="353"/>
      <c r="H28" s="353"/>
      <c r="I28" s="353"/>
    </row>
    <row r="29" spans="1:9" x14ac:dyDescent="0.2">
      <c r="A29" s="353"/>
      <c r="B29" s="353"/>
      <c r="C29" s="353"/>
      <c r="D29" s="353"/>
      <c r="E29" s="353"/>
      <c r="F29" s="353"/>
      <c r="G29" s="353"/>
      <c r="H29" s="353"/>
      <c r="I29" s="353"/>
    </row>
    <row r="30" spans="1:9" x14ac:dyDescent="0.2">
      <c r="A30" s="353"/>
      <c r="B30" s="353"/>
      <c r="C30" s="353"/>
      <c r="D30" s="353"/>
      <c r="E30" s="353"/>
      <c r="F30" s="353"/>
      <c r="G30" s="353"/>
      <c r="H30" s="353"/>
      <c r="I30" s="353"/>
    </row>
    <row r="31" spans="1:9" x14ac:dyDescent="0.2">
      <c r="A31" s="353"/>
      <c r="B31" s="353"/>
      <c r="C31" s="353"/>
      <c r="D31" s="353"/>
      <c r="E31" s="353"/>
      <c r="F31" s="353"/>
      <c r="G31" s="353"/>
      <c r="H31" s="353"/>
      <c r="I31" s="353"/>
    </row>
    <row r="32" spans="1:9" x14ac:dyDescent="0.2">
      <c r="A32" s="353"/>
      <c r="B32" s="353"/>
      <c r="C32" s="353"/>
      <c r="D32" s="353"/>
      <c r="E32" s="353"/>
      <c r="F32" s="353"/>
      <c r="G32" s="353"/>
      <c r="H32" s="353"/>
      <c r="I32" s="353"/>
    </row>
  </sheetData>
  <hyperlinks>
    <hyperlink ref="E1" location="Índice!A1" display="(Voltar ao índice)" xr:uid="{4DB6395B-9891-4041-ACD5-4B542DE3C640}"/>
  </hyperlinks>
  <pageMargins left="0.511811024" right="0.511811024" top="0.78740157499999996" bottom="0.78740157499999996" header="0.31496062000000002" footer="0.31496062000000002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78A65A3-57BF-4FE8-9DAF-317CA8C94473}">
  <dimension ref="A1:F11"/>
  <sheetViews>
    <sheetView workbookViewId="0">
      <selection activeCell="F1" sqref="E1:F1"/>
    </sheetView>
  </sheetViews>
  <sheetFormatPr defaultColWidth="9.109375" defaultRowHeight="10.8" x14ac:dyDescent="0.25"/>
  <cols>
    <col min="1" max="1" width="8.6640625" style="589" customWidth="1"/>
    <col min="2" max="2" width="13.109375" style="589" customWidth="1"/>
    <col min="3" max="3" width="17.88671875" style="589" customWidth="1"/>
    <col min="4" max="4" width="30.5546875" style="589" customWidth="1"/>
    <col min="5" max="16384" width="9.109375" style="569"/>
  </cols>
  <sheetData>
    <row r="1" spans="1:6" x14ac:dyDescent="0.25">
      <c r="A1" s="3" t="s">
        <v>997</v>
      </c>
      <c r="B1" s="1"/>
      <c r="C1" s="1"/>
      <c r="D1" s="1"/>
      <c r="E1" s="32" t="s">
        <v>937</v>
      </c>
      <c r="F1" s="570"/>
    </row>
    <row r="2" spans="1:6" x14ac:dyDescent="0.25">
      <c r="A2" s="1" t="s">
        <v>8</v>
      </c>
      <c r="B2" s="1"/>
      <c r="C2" s="1"/>
      <c r="D2" s="1"/>
    </row>
    <row r="3" spans="1:6" x14ac:dyDescent="0.25">
      <c r="A3" s="1"/>
      <c r="B3" s="1"/>
      <c r="C3" s="1"/>
      <c r="D3" s="1"/>
    </row>
    <row r="4" spans="1:6" x14ac:dyDescent="0.25">
      <c r="A4" s="384" t="s">
        <v>244</v>
      </c>
      <c r="B4" s="385" t="s">
        <v>99</v>
      </c>
      <c r="C4" s="385" t="s">
        <v>245</v>
      </c>
      <c r="D4" s="386" t="s">
        <v>246</v>
      </c>
    </row>
    <row r="5" spans="1:6" x14ac:dyDescent="0.25">
      <c r="A5" s="558" t="s">
        <v>78</v>
      </c>
      <c r="B5" s="1" t="s">
        <v>263</v>
      </c>
      <c r="C5" s="1" t="s">
        <v>248</v>
      </c>
      <c r="D5" s="559" t="s">
        <v>249</v>
      </c>
    </row>
    <row r="6" spans="1:6" x14ac:dyDescent="0.25">
      <c r="A6" s="558" t="s">
        <v>78</v>
      </c>
      <c r="B6" s="1" t="s">
        <v>139</v>
      </c>
      <c r="C6" s="1" t="s">
        <v>264</v>
      </c>
      <c r="D6" s="559" t="s">
        <v>251</v>
      </c>
    </row>
    <row r="7" spans="1:6" x14ac:dyDescent="0.25">
      <c r="A7" s="558" t="s">
        <v>78</v>
      </c>
      <c r="B7" s="1" t="s">
        <v>265</v>
      </c>
      <c r="C7" s="1" t="s">
        <v>266</v>
      </c>
      <c r="D7" s="559" t="s">
        <v>251</v>
      </c>
    </row>
    <row r="8" spans="1:6" x14ac:dyDescent="0.25">
      <c r="A8" s="558" t="s">
        <v>78</v>
      </c>
      <c r="B8" s="1" t="s">
        <v>199</v>
      </c>
      <c r="C8" s="1" t="s">
        <v>266</v>
      </c>
      <c r="D8" s="559" t="s">
        <v>251</v>
      </c>
    </row>
    <row r="9" spans="1:6" x14ac:dyDescent="0.25">
      <c r="A9" s="560" t="s">
        <v>78</v>
      </c>
      <c r="B9" s="561" t="s">
        <v>148</v>
      </c>
      <c r="C9" s="561" t="s">
        <v>267</v>
      </c>
      <c r="D9" s="562" t="s">
        <v>251</v>
      </c>
    </row>
    <row r="10" spans="1:6" x14ac:dyDescent="0.25">
      <c r="A10" s="1"/>
      <c r="B10" s="1"/>
      <c r="C10" s="1"/>
      <c r="D10" s="1"/>
    </row>
    <row r="11" spans="1:6" x14ac:dyDescent="0.25">
      <c r="A11" s="588" t="s">
        <v>243</v>
      </c>
      <c r="B11" s="1"/>
      <c r="C11" s="1"/>
      <c r="D11" s="1"/>
    </row>
  </sheetData>
  <hyperlinks>
    <hyperlink ref="E1" location="Índice!A1" display="(Voltar ao índice)" xr:uid="{546091C5-92DC-4936-9C86-A11C5C17BAB7}"/>
  </hyperlinks>
  <pageMargins left="0.511811024" right="0.511811024" top="0.78740157499999996" bottom="0.78740157499999996" header="0.31496062000000002" footer="0.31496062000000002"/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681CB43-05CD-4623-9CD3-0030F6A4114F}">
  <sheetPr codeName="Planilha33"/>
  <dimension ref="A1:F27"/>
  <sheetViews>
    <sheetView workbookViewId="0">
      <selection activeCell="C22" sqref="C22"/>
    </sheetView>
  </sheetViews>
  <sheetFormatPr defaultColWidth="9.109375" defaultRowHeight="10.8" x14ac:dyDescent="0.3"/>
  <cols>
    <col min="1" max="1" width="9.109375" style="589"/>
    <col min="2" max="2" width="18.33203125" style="589" bestFit="1" customWidth="1"/>
    <col min="3" max="3" width="19.6640625" style="589" bestFit="1" customWidth="1"/>
    <col min="4" max="4" width="25.33203125" style="589" bestFit="1" customWidth="1"/>
    <col min="5" max="16384" width="9.109375" style="589"/>
  </cols>
  <sheetData>
    <row r="1" spans="1:6" x14ac:dyDescent="0.2">
      <c r="A1" s="3" t="s">
        <v>999</v>
      </c>
      <c r="E1" s="32" t="s">
        <v>937</v>
      </c>
      <c r="F1" s="570"/>
    </row>
    <row r="2" spans="1:6" x14ac:dyDescent="0.3">
      <c r="A2" s="1" t="s">
        <v>9</v>
      </c>
    </row>
    <row r="4" spans="1:6" x14ac:dyDescent="0.3">
      <c r="A4" s="384" t="s">
        <v>244</v>
      </c>
      <c r="B4" s="385" t="s">
        <v>99</v>
      </c>
      <c r="C4" s="385" t="s">
        <v>245</v>
      </c>
      <c r="D4" s="386" t="s">
        <v>246</v>
      </c>
    </row>
    <row r="5" spans="1:6" x14ac:dyDescent="0.3">
      <c r="A5" s="558" t="s">
        <v>79</v>
      </c>
      <c r="B5" s="1" t="s">
        <v>268</v>
      </c>
      <c r="C5" s="1" t="s">
        <v>248</v>
      </c>
      <c r="D5" s="559" t="s">
        <v>249</v>
      </c>
    </row>
    <row r="6" spans="1:6" x14ac:dyDescent="0.3">
      <c r="A6" s="558" t="s">
        <v>79</v>
      </c>
      <c r="B6" s="1" t="s">
        <v>269</v>
      </c>
      <c r="C6" s="1" t="s">
        <v>270</v>
      </c>
      <c r="D6" s="559" t="s">
        <v>249</v>
      </c>
    </row>
    <row r="7" spans="1:6" x14ac:dyDescent="0.3">
      <c r="A7" s="558" t="s">
        <v>79</v>
      </c>
      <c r="B7" s="1" t="s">
        <v>271</v>
      </c>
      <c r="C7" s="1" t="s">
        <v>248</v>
      </c>
      <c r="D7" s="559" t="s">
        <v>249</v>
      </c>
    </row>
    <row r="8" spans="1:6" x14ac:dyDescent="0.3">
      <c r="A8" s="558" t="s">
        <v>79</v>
      </c>
      <c r="B8" s="1" t="s">
        <v>189</v>
      </c>
      <c r="C8" s="1" t="s">
        <v>272</v>
      </c>
      <c r="D8" s="559" t="s">
        <v>251</v>
      </c>
    </row>
    <row r="9" spans="1:6" x14ac:dyDescent="0.3">
      <c r="A9" s="558" t="s">
        <v>79</v>
      </c>
      <c r="B9" s="1" t="s">
        <v>273</v>
      </c>
      <c r="C9" s="1" t="s">
        <v>270</v>
      </c>
      <c r="D9" s="559" t="s">
        <v>249</v>
      </c>
    </row>
    <row r="10" spans="1:6" x14ac:dyDescent="0.3">
      <c r="A10" s="558" t="s">
        <v>79</v>
      </c>
      <c r="B10" s="1" t="s">
        <v>274</v>
      </c>
      <c r="C10" s="1" t="s">
        <v>248</v>
      </c>
      <c r="D10" s="559" t="s">
        <v>249</v>
      </c>
    </row>
    <row r="11" spans="1:6" x14ac:dyDescent="0.3">
      <c r="A11" s="558" t="s">
        <v>79</v>
      </c>
      <c r="B11" s="1" t="s">
        <v>112</v>
      </c>
      <c r="C11" s="1" t="s">
        <v>248</v>
      </c>
      <c r="D11" s="559" t="s">
        <v>249</v>
      </c>
    </row>
    <row r="12" spans="1:6" x14ac:dyDescent="0.3">
      <c r="A12" s="558" t="s">
        <v>79</v>
      </c>
      <c r="B12" s="1" t="s">
        <v>275</v>
      </c>
      <c r="C12" s="1" t="s">
        <v>248</v>
      </c>
      <c r="D12" s="559" t="s">
        <v>249</v>
      </c>
    </row>
    <row r="13" spans="1:6" x14ac:dyDescent="0.3">
      <c r="A13" s="558" t="s">
        <v>79</v>
      </c>
      <c r="B13" s="1" t="s">
        <v>186</v>
      </c>
      <c r="C13" s="1" t="s">
        <v>276</v>
      </c>
      <c r="D13" s="559" t="s">
        <v>251</v>
      </c>
    </row>
    <row r="14" spans="1:6" x14ac:dyDescent="0.3">
      <c r="A14" s="558" t="s">
        <v>79</v>
      </c>
      <c r="B14" s="1" t="s">
        <v>277</v>
      </c>
      <c r="C14" s="1" t="s">
        <v>272</v>
      </c>
      <c r="D14" s="559" t="s">
        <v>251</v>
      </c>
    </row>
    <row r="15" spans="1:6" x14ac:dyDescent="0.3">
      <c r="A15" s="558" t="s">
        <v>79</v>
      </c>
      <c r="B15" s="1" t="s">
        <v>191</v>
      </c>
      <c r="C15" s="1" t="s">
        <v>272</v>
      </c>
      <c r="D15" s="559" t="s">
        <v>251</v>
      </c>
    </row>
    <row r="16" spans="1:6" x14ac:dyDescent="0.3">
      <c r="A16" s="558" t="s">
        <v>79</v>
      </c>
      <c r="B16" s="1" t="s">
        <v>187</v>
      </c>
      <c r="C16" s="1" t="s">
        <v>278</v>
      </c>
      <c r="D16" s="559" t="s">
        <v>251</v>
      </c>
    </row>
    <row r="17" spans="1:4" x14ac:dyDescent="0.3">
      <c r="A17" s="558" t="s">
        <v>79</v>
      </c>
      <c r="B17" s="1" t="s">
        <v>279</v>
      </c>
      <c r="C17" s="1" t="s">
        <v>248</v>
      </c>
      <c r="D17" s="559" t="s">
        <v>249</v>
      </c>
    </row>
    <row r="18" spans="1:4" x14ac:dyDescent="0.3">
      <c r="A18" s="558" t="s">
        <v>79</v>
      </c>
      <c r="B18" s="1" t="s">
        <v>280</v>
      </c>
      <c r="C18" s="1" t="s">
        <v>248</v>
      </c>
      <c r="D18" s="559" t="s">
        <v>249</v>
      </c>
    </row>
    <row r="19" spans="1:4" x14ac:dyDescent="0.3">
      <c r="A19" s="558" t="s">
        <v>79</v>
      </c>
      <c r="B19" s="1" t="s">
        <v>128</v>
      </c>
      <c r="C19" s="1" t="s">
        <v>281</v>
      </c>
      <c r="D19" s="559" t="s">
        <v>251</v>
      </c>
    </row>
    <row r="20" spans="1:4" x14ac:dyDescent="0.3">
      <c r="A20" s="558" t="s">
        <v>79</v>
      </c>
      <c r="B20" s="1" t="s">
        <v>282</v>
      </c>
      <c r="C20" s="1" t="s">
        <v>248</v>
      </c>
      <c r="D20" s="559" t="s">
        <v>249</v>
      </c>
    </row>
    <row r="21" spans="1:4" x14ac:dyDescent="0.3">
      <c r="A21" s="558" t="s">
        <v>79</v>
      </c>
      <c r="B21" s="1" t="s">
        <v>283</v>
      </c>
      <c r="C21" s="1" t="s">
        <v>284</v>
      </c>
      <c r="D21" s="559" t="s">
        <v>251</v>
      </c>
    </row>
    <row r="22" spans="1:4" x14ac:dyDescent="0.3">
      <c r="A22" s="558" t="s">
        <v>79</v>
      </c>
      <c r="B22" s="1" t="s">
        <v>285</v>
      </c>
      <c r="C22" s="1" t="s">
        <v>281</v>
      </c>
      <c r="D22" s="559" t="s">
        <v>251</v>
      </c>
    </row>
    <row r="23" spans="1:4" x14ac:dyDescent="0.3">
      <c r="A23" s="558" t="s">
        <v>79</v>
      </c>
      <c r="B23" s="1" t="s">
        <v>133</v>
      </c>
      <c r="C23" s="1" t="s">
        <v>248</v>
      </c>
      <c r="D23" s="559" t="s">
        <v>249</v>
      </c>
    </row>
    <row r="24" spans="1:4" x14ac:dyDescent="0.3">
      <c r="A24" s="558" t="s">
        <v>79</v>
      </c>
      <c r="B24" s="1" t="s">
        <v>286</v>
      </c>
      <c r="C24" s="1" t="s">
        <v>270</v>
      </c>
      <c r="D24" s="559" t="s">
        <v>249</v>
      </c>
    </row>
    <row r="25" spans="1:4" x14ac:dyDescent="0.3">
      <c r="A25" s="564" t="s">
        <v>79</v>
      </c>
      <c r="B25" s="565" t="s">
        <v>287</v>
      </c>
      <c r="C25" s="565" t="s">
        <v>248</v>
      </c>
      <c r="D25" s="566" t="s">
        <v>249</v>
      </c>
    </row>
    <row r="27" spans="1:4" x14ac:dyDescent="0.3">
      <c r="A27" s="588" t="s">
        <v>243</v>
      </c>
    </row>
  </sheetData>
  <hyperlinks>
    <hyperlink ref="E1" location="Índice!A1" display="(Voltar ao índice)" xr:uid="{A8B40DE4-D4EE-436E-9E47-C24E89983FCF}"/>
  </hyperlinks>
  <pageMargins left="0.511811024" right="0.511811024" top="0.78740157499999996" bottom="0.78740157499999996" header="0.31496062000000002" footer="0.31496062000000002"/>
</worksheet>
</file>

<file path=xl/worksheets/sheet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DCA7807-12AD-4E6B-BA62-0258D165E36A}">
  <sheetPr codeName="Planilha35"/>
  <dimension ref="A1:G54"/>
  <sheetViews>
    <sheetView workbookViewId="0">
      <selection activeCell="C10" sqref="C10"/>
    </sheetView>
  </sheetViews>
  <sheetFormatPr defaultColWidth="9.109375" defaultRowHeight="10.8" x14ac:dyDescent="0.3"/>
  <cols>
    <col min="1" max="1" width="9.109375" style="589"/>
    <col min="2" max="2" width="17.88671875" style="589" bestFit="1" customWidth="1"/>
    <col min="3" max="3" width="11.6640625" style="589" bestFit="1" customWidth="1"/>
    <col min="4" max="4" width="25.33203125" style="589" bestFit="1" customWidth="1"/>
    <col min="5" max="16384" width="9.109375" style="589"/>
  </cols>
  <sheetData>
    <row r="1" spans="1:7" x14ac:dyDescent="0.2">
      <c r="A1" s="3" t="s">
        <v>1000</v>
      </c>
      <c r="F1" s="32" t="s">
        <v>937</v>
      </c>
      <c r="G1" s="570"/>
    </row>
    <row r="2" spans="1:7" x14ac:dyDescent="0.3">
      <c r="A2" s="1" t="s">
        <v>10</v>
      </c>
    </row>
    <row r="4" spans="1:7" x14ac:dyDescent="0.3">
      <c r="A4" s="384" t="s">
        <v>244</v>
      </c>
      <c r="B4" s="385" t="s">
        <v>99</v>
      </c>
      <c r="C4" s="385" t="s">
        <v>245</v>
      </c>
      <c r="D4" s="386" t="s">
        <v>246</v>
      </c>
    </row>
    <row r="5" spans="1:7" x14ac:dyDescent="0.3">
      <c r="A5" s="558" t="s">
        <v>202</v>
      </c>
      <c r="B5" s="1" t="s">
        <v>288</v>
      </c>
      <c r="C5" s="1" t="s">
        <v>281</v>
      </c>
      <c r="D5" s="559" t="s">
        <v>251</v>
      </c>
    </row>
    <row r="6" spans="1:7" x14ac:dyDescent="0.3">
      <c r="A6" s="558" t="s">
        <v>202</v>
      </c>
      <c r="B6" s="1" t="s">
        <v>289</v>
      </c>
      <c r="C6" s="1" t="s">
        <v>248</v>
      </c>
      <c r="D6" s="559" t="s">
        <v>249</v>
      </c>
    </row>
    <row r="7" spans="1:7" x14ac:dyDescent="0.3">
      <c r="A7" s="558" t="s">
        <v>202</v>
      </c>
      <c r="B7" s="1" t="s">
        <v>290</v>
      </c>
      <c r="C7" s="1" t="s">
        <v>291</v>
      </c>
      <c r="D7" s="559" t="s">
        <v>251</v>
      </c>
    </row>
    <row r="8" spans="1:7" x14ac:dyDescent="0.3">
      <c r="A8" s="558" t="s">
        <v>202</v>
      </c>
      <c r="B8" s="1" t="s">
        <v>292</v>
      </c>
      <c r="C8" s="1" t="s">
        <v>293</v>
      </c>
      <c r="D8" s="559" t="s">
        <v>249</v>
      </c>
    </row>
    <row r="9" spans="1:7" x14ac:dyDescent="0.3">
      <c r="A9" s="558" t="s">
        <v>202</v>
      </c>
      <c r="B9" s="1" t="s">
        <v>294</v>
      </c>
      <c r="C9" s="1" t="s">
        <v>293</v>
      </c>
      <c r="D9" s="559" t="s">
        <v>249</v>
      </c>
    </row>
    <row r="10" spans="1:7" x14ac:dyDescent="0.3">
      <c r="A10" s="558" t="s">
        <v>202</v>
      </c>
      <c r="B10" s="1" t="s">
        <v>295</v>
      </c>
      <c r="C10" s="1" t="s">
        <v>248</v>
      </c>
      <c r="D10" s="559" t="s">
        <v>249</v>
      </c>
    </row>
    <row r="11" spans="1:7" x14ac:dyDescent="0.3">
      <c r="A11" s="558" t="s">
        <v>202</v>
      </c>
      <c r="B11" s="1" t="s">
        <v>296</v>
      </c>
      <c r="C11" s="1" t="s">
        <v>297</v>
      </c>
      <c r="D11" s="559" t="s">
        <v>251</v>
      </c>
    </row>
    <row r="12" spans="1:7" x14ac:dyDescent="0.3">
      <c r="A12" s="558" t="s">
        <v>202</v>
      </c>
      <c r="B12" s="1" t="s">
        <v>298</v>
      </c>
      <c r="C12" s="1" t="s">
        <v>248</v>
      </c>
      <c r="D12" s="559" t="s">
        <v>249</v>
      </c>
    </row>
    <row r="13" spans="1:7" x14ac:dyDescent="0.3">
      <c r="A13" s="558" t="s">
        <v>202</v>
      </c>
      <c r="B13" s="1" t="s">
        <v>299</v>
      </c>
      <c r="C13" s="1" t="s">
        <v>248</v>
      </c>
      <c r="D13" s="559" t="s">
        <v>249</v>
      </c>
    </row>
    <row r="14" spans="1:7" x14ac:dyDescent="0.3">
      <c r="A14" s="558" t="s">
        <v>202</v>
      </c>
      <c r="B14" s="1" t="s">
        <v>300</v>
      </c>
      <c r="C14" s="1" t="s">
        <v>301</v>
      </c>
      <c r="D14" s="559" t="s">
        <v>249</v>
      </c>
    </row>
    <row r="15" spans="1:7" x14ac:dyDescent="0.3">
      <c r="A15" s="558" t="s">
        <v>202</v>
      </c>
      <c r="B15" s="1" t="s">
        <v>302</v>
      </c>
      <c r="C15" s="1" t="s">
        <v>301</v>
      </c>
      <c r="D15" s="559" t="s">
        <v>249</v>
      </c>
    </row>
    <row r="16" spans="1:7" x14ac:dyDescent="0.3">
      <c r="A16" s="558" t="s">
        <v>202</v>
      </c>
      <c r="B16" s="1" t="s">
        <v>208</v>
      </c>
      <c r="C16" s="1" t="s">
        <v>248</v>
      </c>
      <c r="D16" s="559" t="s">
        <v>249</v>
      </c>
    </row>
    <row r="17" spans="1:4" x14ac:dyDescent="0.3">
      <c r="A17" s="558" t="s">
        <v>202</v>
      </c>
      <c r="B17" s="1" t="s">
        <v>303</v>
      </c>
      <c r="C17" s="1" t="s">
        <v>304</v>
      </c>
      <c r="D17" s="559" t="s">
        <v>251</v>
      </c>
    </row>
    <row r="18" spans="1:4" x14ac:dyDescent="0.3">
      <c r="A18" s="558" t="s">
        <v>202</v>
      </c>
      <c r="B18" s="1" t="s">
        <v>305</v>
      </c>
      <c r="C18" s="1" t="s">
        <v>248</v>
      </c>
      <c r="D18" s="559" t="s">
        <v>249</v>
      </c>
    </row>
    <row r="19" spans="1:4" x14ac:dyDescent="0.3">
      <c r="A19" s="558" t="s">
        <v>202</v>
      </c>
      <c r="B19" s="1" t="s">
        <v>306</v>
      </c>
      <c r="C19" s="1" t="s">
        <v>281</v>
      </c>
      <c r="D19" s="559" t="s">
        <v>251</v>
      </c>
    </row>
    <row r="20" spans="1:4" x14ac:dyDescent="0.3">
      <c r="A20" s="558" t="s">
        <v>202</v>
      </c>
      <c r="B20" s="1" t="s">
        <v>307</v>
      </c>
      <c r="C20" s="1" t="s">
        <v>248</v>
      </c>
      <c r="D20" s="559" t="s">
        <v>249</v>
      </c>
    </row>
    <row r="21" spans="1:4" x14ac:dyDescent="0.3">
      <c r="A21" s="558" t="s">
        <v>202</v>
      </c>
      <c r="B21" s="1" t="s">
        <v>308</v>
      </c>
      <c r="C21" s="1" t="s">
        <v>281</v>
      </c>
      <c r="D21" s="559" t="s">
        <v>251</v>
      </c>
    </row>
    <row r="22" spans="1:4" x14ac:dyDescent="0.3">
      <c r="A22" s="558" t="s">
        <v>202</v>
      </c>
      <c r="B22" s="1" t="s">
        <v>309</v>
      </c>
      <c r="C22" s="1" t="s">
        <v>281</v>
      </c>
      <c r="D22" s="559" t="s">
        <v>251</v>
      </c>
    </row>
    <row r="23" spans="1:4" x14ac:dyDescent="0.3">
      <c r="A23" s="558" t="s">
        <v>202</v>
      </c>
      <c r="B23" s="1" t="s">
        <v>310</v>
      </c>
      <c r="C23" s="1" t="s">
        <v>248</v>
      </c>
      <c r="D23" s="559" t="s">
        <v>249</v>
      </c>
    </row>
    <row r="24" spans="1:4" x14ac:dyDescent="0.3">
      <c r="A24" s="558" t="s">
        <v>202</v>
      </c>
      <c r="B24" s="1" t="s">
        <v>137</v>
      </c>
      <c r="C24" s="1" t="s">
        <v>311</v>
      </c>
      <c r="D24" s="559" t="s">
        <v>251</v>
      </c>
    </row>
    <row r="25" spans="1:4" x14ac:dyDescent="0.3">
      <c r="A25" s="558" t="s">
        <v>202</v>
      </c>
      <c r="B25" s="1" t="s">
        <v>149</v>
      </c>
      <c r="C25" s="1" t="s">
        <v>301</v>
      </c>
      <c r="D25" s="559" t="s">
        <v>249</v>
      </c>
    </row>
    <row r="26" spans="1:4" x14ac:dyDescent="0.3">
      <c r="A26" s="558" t="s">
        <v>202</v>
      </c>
      <c r="B26" s="1" t="s">
        <v>312</v>
      </c>
      <c r="C26" s="1" t="s">
        <v>248</v>
      </c>
      <c r="D26" s="559" t="s">
        <v>249</v>
      </c>
    </row>
    <row r="27" spans="1:4" x14ac:dyDescent="0.3">
      <c r="A27" s="558" t="s">
        <v>202</v>
      </c>
      <c r="B27" s="1" t="s">
        <v>313</v>
      </c>
      <c r="C27" s="1" t="s">
        <v>293</v>
      </c>
      <c r="D27" s="559" t="s">
        <v>249</v>
      </c>
    </row>
    <row r="28" spans="1:4" x14ac:dyDescent="0.3">
      <c r="A28" s="558" t="s">
        <v>202</v>
      </c>
      <c r="B28" s="1" t="s">
        <v>314</v>
      </c>
      <c r="C28" s="1" t="s">
        <v>293</v>
      </c>
      <c r="D28" s="559" t="s">
        <v>249</v>
      </c>
    </row>
    <row r="29" spans="1:4" x14ac:dyDescent="0.3">
      <c r="A29" s="558" t="s">
        <v>202</v>
      </c>
      <c r="B29" s="1" t="s">
        <v>315</v>
      </c>
      <c r="C29" s="1" t="s">
        <v>248</v>
      </c>
      <c r="D29" s="559" t="s">
        <v>249</v>
      </c>
    </row>
    <row r="30" spans="1:4" x14ac:dyDescent="0.3">
      <c r="A30" s="558" t="s">
        <v>202</v>
      </c>
      <c r="B30" s="1" t="s">
        <v>316</v>
      </c>
      <c r="C30" s="1" t="s">
        <v>281</v>
      </c>
      <c r="D30" s="559" t="s">
        <v>251</v>
      </c>
    </row>
    <row r="31" spans="1:4" x14ac:dyDescent="0.3">
      <c r="A31" s="558" t="s">
        <v>202</v>
      </c>
      <c r="B31" s="1" t="s">
        <v>161</v>
      </c>
      <c r="C31" s="1" t="s">
        <v>297</v>
      </c>
      <c r="D31" s="559" t="s">
        <v>251</v>
      </c>
    </row>
    <row r="32" spans="1:4" x14ac:dyDescent="0.3">
      <c r="A32" s="558" t="s">
        <v>202</v>
      </c>
      <c r="B32" s="1" t="s">
        <v>317</v>
      </c>
      <c r="C32" s="1" t="s">
        <v>281</v>
      </c>
      <c r="D32" s="559" t="s">
        <v>251</v>
      </c>
    </row>
    <row r="33" spans="1:4" x14ac:dyDescent="0.3">
      <c r="A33" s="558" t="s">
        <v>202</v>
      </c>
      <c r="B33" s="1" t="s">
        <v>318</v>
      </c>
      <c r="C33" s="1" t="s">
        <v>293</v>
      </c>
      <c r="D33" s="559" t="s">
        <v>249</v>
      </c>
    </row>
    <row r="34" spans="1:4" x14ac:dyDescent="0.3">
      <c r="A34" s="558" t="s">
        <v>202</v>
      </c>
      <c r="B34" s="1" t="s">
        <v>319</v>
      </c>
      <c r="C34" s="1" t="s">
        <v>248</v>
      </c>
      <c r="D34" s="559" t="s">
        <v>249</v>
      </c>
    </row>
    <row r="35" spans="1:4" x14ac:dyDescent="0.3">
      <c r="A35" s="558" t="s">
        <v>202</v>
      </c>
      <c r="B35" s="1" t="s">
        <v>320</v>
      </c>
      <c r="C35" s="1" t="s">
        <v>293</v>
      </c>
      <c r="D35" s="559" t="s">
        <v>249</v>
      </c>
    </row>
    <row r="36" spans="1:4" x14ac:dyDescent="0.3">
      <c r="A36" s="558" t="s">
        <v>202</v>
      </c>
      <c r="B36" s="1" t="s">
        <v>321</v>
      </c>
      <c r="C36" s="1" t="s">
        <v>322</v>
      </c>
      <c r="D36" s="559" t="s">
        <v>251</v>
      </c>
    </row>
    <row r="37" spans="1:4" x14ac:dyDescent="0.3">
      <c r="A37" s="558" t="s">
        <v>202</v>
      </c>
      <c r="B37" s="1" t="s">
        <v>323</v>
      </c>
      <c r="C37" s="1" t="s">
        <v>293</v>
      </c>
      <c r="D37" s="559" t="s">
        <v>249</v>
      </c>
    </row>
    <row r="38" spans="1:4" x14ac:dyDescent="0.3">
      <c r="A38" s="558" t="s">
        <v>202</v>
      </c>
      <c r="B38" s="1" t="s">
        <v>324</v>
      </c>
      <c r="C38" s="1" t="s">
        <v>297</v>
      </c>
      <c r="D38" s="559" t="s">
        <v>251</v>
      </c>
    </row>
    <row r="39" spans="1:4" x14ac:dyDescent="0.3">
      <c r="A39" s="558" t="s">
        <v>202</v>
      </c>
      <c r="B39" s="1" t="s">
        <v>325</v>
      </c>
      <c r="C39" s="1" t="s">
        <v>326</v>
      </c>
      <c r="D39" s="559" t="s">
        <v>251</v>
      </c>
    </row>
    <row r="40" spans="1:4" x14ac:dyDescent="0.3">
      <c r="A40" s="558" t="s">
        <v>202</v>
      </c>
      <c r="B40" s="1" t="s">
        <v>327</v>
      </c>
      <c r="C40" s="1" t="s">
        <v>328</v>
      </c>
      <c r="D40" s="559" t="s">
        <v>251</v>
      </c>
    </row>
    <row r="41" spans="1:4" x14ac:dyDescent="0.3">
      <c r="A41" s="558" t="s">
        <v>202</v>
      </c>
      <c r="B41" s="1" t="s">
        <v>329</v>
      </c>
      <c r="C41" s="1" t="s">
        <v>293</v>
      </c>
      <c r="D41" s="559" t="s">
        <v>249</v>
      </c>
    </row>
    <row r="42" spans="1:4" x14ac:dyDescent="0.3">
      <c r="A42" s="558" t="s">
        <v>202</v>
      </c>
      <c r="B42" s="1" t="s">
        <v>207</v>
      </c>
      <c r="C42" s="1" t="s">
        <v>293</v>
      </c>
      <c r="D42" s="559" t="s">
        <v>249</v>
      </c>
    </row>
    <row r="43" spans="1:4" x14ac:dyDescent="0.3">
      <c r="A43" s="558" t="s">
        <v>202</v>
      </c>
      <c r="B43" s="1" t="s">
        <v>330</v>
      </c>
      <c r="C43" s="1" t="s">
        <v>248</v>
      </c>
      <c r="D43" s="559" t="s">
        <v>249</v>
      </c>
    </row>
    <row r="44" spans="1:4" x14ac:dyDescent="0.3">
      <c r="A44" s="558" t="s">
        <v>202</v>
      </c>
      <c r="B44" s="1" t="s">
        <v>204</v>
      </c>
      <c r="C44" s="1" t="s">
        <v>291</v>
      </c>
      <c r="D44" s="559" t="s">
        <v>251</v>
      </c>
    </row>
    <row r="45" spans="1:4" x14ac:dyDescent="0.3">
      <c r="A45" s="558" t="s">
        <v>202</v>
      </c>
      <c r="B45" s="1" t="s">
        <v>331</v>
      </c>
      <c r="C45" s="1" t="s">
        <v>297</v>
      </c>
      <c r="D45" s="559" t="s">
        <v>251</v>
      </c>
    </row>
    <row r="46" spans="1:4" x14ac:dyDescent="0.3">
      <c r="A46" s="558" t="s">
        <v>202</v>
      </c>
      <c r="B46" s="1" t="s">
        <v>332</v>
      </c>
      <c r="C46" s="1" t="s">
        <v>248</v>
      </c>
      <c r="D46" s="559" t="s">
        <v>249</v>
      </c>
    </row>
    <row r="47" spans="1:4" x14ac:dyDescent="0.3">
      <c r="A47" s="558" t="s">
        <v>202</v>
      </c>
      <c r="B47" s="1" t="s">
        <v>333</v>
      </c>
      <c r="C47" s="1" t="s">
        <v>326</v>
      </c>
      <c r="D47" s="559" t="s">
        <v>251</v>
      </c>
    </row>
    <row r="48" spans="1:4" x14ac:dyDescent="0.3">
      <c r="A48" s="558" t="s">
        <v>202</v>
      </c>
      <c r="B48" s="1" t="s">
        <v>334</v>
      </c>
      <c r="C48" s="1" t="s">
        <v>326</v>
      </c>
      <c r="D48" s="559" t="s">
        <v>251</v>
      </c>
    </row>
    <row r="49" spans="1:4" x14ac:dyDescent="0.3">
      <c r="A49" s="558" t="s">
        <v>202</v>
      </c>
      <c r="B49" s="1" t="s">
        <v>335</v>
      </c>
      <c r="C49" s="1" t="s">
        <v>297</v>
      </c>
      <c r="D49" s="559" t="s">
        <v>251</v>
      </c>
    </row>
    <row r="50" spans="1:4" x14ac:dyDescent="0.3">
      <c r="A50" s="558" t="s">
        <v>202</v>
      </c>
      <c r="B50" s="1" t="s">
        <v>206</v>
      </c>
      <c r="C50" s="1" t="s">
        <v>248</v>
      </c>
      <c r="D50" s="559" t="s">
        <v>249</v>
      </c>
    </row>
    <row r="51" spans="1:4" x14ac:dyDescent="0.3">
      <c r="A51" s="558" t="s">
        <v>202</v>
      </c>
      <c r="B51" s="1" t="s">
        <v>336</v>
      </c>
      <c r="C51" s="1" t="s">
        <v>293</v>
      </c>
      <c r="D51" s="559" t="s">
        <v>249</v>
      </c>
    </row>
    <row r="52" spans="1:4" x14ac:dyDescent="0.3">
      <c r="A52" s="564" t="s">
        <v>202</v>
      </c>
      <c r="B52" s="565" t="s">
        <v>337</v>
      </c>
      <c r="C52" s="565" t="s">
        <v>297</v>
      </c>
      <c r="D52" s="566" t="s">
        <v>251</v>
      </c>
    </row>
    <row r="54" spans="1:4" x14ac:dyDescent="0.3">
      <c r="A54" s="588" t="s">
        <v>243</v>
      </c>
    </row>
  </sheetData>
  <hyperlinks>
    <hyperlink ref="F1" location="Índice!A1" display="(Voltar ao índice)" xr:uid="{AF621E9C-389F-4F3B-B4C0-47FD63CE12C4}"/>
  </hyperlinks>
  <pageMargins left="0.511811024" right="0.511811024" top="0.78740157499999996" bottom="0.78740157499999996" header="0.31496062000000002" footer="0.31496062000000002"/>
</worksheet>
</file>

<file path=xl/worksheets/sheet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4523E35-D314-4077-BED5-089DF3809922}">
  <sheetPr codeName="Planilha37"/>
  <dimension ref="A1:F49"/>
  <sheetViews>
    <sheetView workbookViewId="0">
      <selection activeCell="I20" sqref="I20"/>
    </sheetView>
  </sheetViews>
  <sheetFormatPr defaultColWidth="8.88671875" defaultRowHeight="10.199999999999999" x14ac:dyDescent="0.2"/>
  <cols>
    <col min="1" max="1" width="13.44140625" style="17" customWidth="1"/>
    <col min="2" max="3" width="26.109375" style="17" customWidth="1"/>
    <col min="4" max="4" width="25.6640625" style="17" customWidth="1"/>
    <col min="5" max="16384" width="8.88671875" style="17"/>
  </cols>
  <sheetData>
    <row r="1" spans="1:6" x14ac:dyDescent="0.2">
      <c r="A1" s="3" t="s">
        <v>1001</v>
      </c>
      <c r="B1" s="353"/>
      <c r="C1" s="353"/>
      <c r="D1" s="353"/>
      <c r="E1" s="32" t="s">
        <v>937</v>
      </c>
      <c r="F1" s="570"/>
    </row>
    <row r="2" spans="1:6" ht="10.5" customHeight="1" x14ac:dyDescent="0.2">
      <c r="A2" s="1" t="s">
        <v>11</v>
      </c>
      <c r="B2" s="353"/>
      <c r="C2" s="353"/>
      <c r="D2" s="353"/>
    </row>
    <row r="4" spans="1:6" x14ac:dyDescent="0.2">
      <c r="A4" s="376" t="s">
        <v>244</v>
      </c>
      <c r="B4" s="377" t="s">
        <v>99</v>
      </c>
      <c r="C4" s="377" t="s">
        <v>245</v>
      </c>
      <c r="D4" s="378" t="s">
        <v>246</v>
      </c>
    </row>
    <row r="5" spans="1:6" x14ac:dyDescent="0.2">
      <c r="A5" s="379" t="s">
        <v>81</v>
      </c>
      <c r="B5" s="353" t="s">
        <v>338</v>
      </c>
      <c r="C5" s="353" t="s">
        <v>281</v>
      </c>
      <c r="D5" s="380" t="s">
        <v>251</v>
      </c>
    </row>
    <row r="6" spans="1:6" x14ac:dyDescent="0.2">
      <c r="A6" s="379" t="s">
        <v>81</v>
      </c>
      <c r="B6" s="353" t="s">
        <v>124</v>
      </c>
      <c r="C6" s="353" t="s">
        <v>339</v>
      </c>
      <c r="D6" s="380" t="s">
        <v>249</v>
      </c>
    </row>
    <row r="7" spans="1:6" x14ac:dyDescent="0.2">
      <c r="A7" s="379" t="s">
        <v>81</v>
      </c>
      <c r="B7" s="353" t="s">
        <v>340</v>
      </c>
      <c r="C7" s="353" t="s">
        <v>248</v>
      </c>
      <c r="D7" s="380" t="s">
        <v>249</v>
      </c>
    </row>
    <row r="8" spans="1:6" x14ac:dyDescent="0.2">
      <c r="A8" s="379" t="s">
        <v>81</v>
      </c>
      <c r="B8" s="353" t="s">
        <v>341</v>
      </c>
      <c r="C8" s="353" t="s">
        <v>248</v>
      </c>
      <c r="D8" s="380" t="s">
        <v>249</v>
      </c>
    </row>
    <row r="9" spans="1:6" x14ac:dyDescent="0.2">
      <c r="A9" s="379" t="s">
        <v>81</v>
      </c>
      <c r="B9" s="353" t="s">
        <v>122</v>
      </c>
      <c r="C9" s="353" t="s">
        <v>248</v>
      </c>
      <c r="D9" s="380" t="s">
        <v>249</v>
      </c>
    </row>
    <row r="10" spans="1:6" x14ac:dyDescent="0.2">
      <c r="A10" s="379" t="s">
        <v>81</v>
      </c>
      <c r="B10" s="353" t="s">
        <v>342</v>
      </c>
      <c r="C10" s="353" t="s">
        <v>281</v>
      </c>
      <c r="D10" s="380" t="s">
        <v>251</v>
      </c>
    </row>
    <row r="11" spans="1:6" x14ac:dyDescent="0.2">
      <c r="A11" s="379" t="s">
        <v>81</v>
      </c>
      <c r="B11" s="353" t="s">
        <v>343</v>
      </c>
      <c r="C11" s="353" t="s">
        <v>344</v>
      </c>
      <c r="D11" s="380" t="s">
        <v>251</v>
      </c>
    </row>
    <row r="12" spans="1:6" x14ac:dyDescent="0.2">
      <c r="A12" s="379" t="s">
        <v>81</v>
      </c>
      <c r="B12" s="353" t="s">
        <v>345</v>
      </c>
      <c r="C12" s="353" t="s">
        <v>248</v>
      </c>
      <c r="D12" s="380" t="s">
        <v>249</v>
      </c>
    </row>
    <row r="13" spans="1:6" x14ac:dyDescent="0.2">
      <c r="A13" s="379" t="s">
        <v>81</v>
      </c>
      <c r="B13" s="353" t="s">
        <v>346</v>
      </c>
      <c r="C13" s="353" t="s">
        <v>248</v>
      </c>
      <c r="D13" s="380" t="s">
        <v>249</v>
      </c>
    </row>
    <row r="14" spans="1:6" x14ac:dyDescent="0.2">
      <c r="A14" s="379" t="s">
        <v>81</v>
      </c>
      <c r="B14" s="353" t="s">
        <v>347</v>
      </c>
      <c r="C14" s="353" t="s">
        <v>348</v>
      </c>
      <c r="D14" s="380" t="s">
        <v>251</v>
      </c>
    </row>
    <row r="15" spans="1:6" x14ac:dyDescent="0.2">
      <c r="A15" s="379" t="s">
        <v>81</v>
      </c>
      <c r="B15" s="353" t="s">
        <v>349</v>
      </c>
      <c r="C15" s="353" t="s">
        <v>248</v>
      </c>
      <c r="D15" s="380" t="s">
        <v>249</v>
      </c>
    </row>
    <row r="16" spans="1:6" x14ac:dyDescent="0.2">
      <c r="A16" s="379" t="s">
        <v>81</v>
      </c>
      <c r="B16" s="353" t="s">
        <v>350</v>
      </c>
      <c r="C16" s="353" t="s">
        <v>248</v>
      </c>
      <c r="D16" s="380" t="s">
        <v>249</v>
      </c>
    </row>
    <row r="17" spans="1:4" x14ac:dyDescent="0.2">
      <c r="A17" s="379" t="s">
        <v>81</v>
      </c>
      <c r="B17" s="353" t="s">
        <v>351</v>
      </c>
      <c r="C17" s="353" t="s">
        <v>248</v>
      </c>
      <c r="D17" s="380" t="s">
        <v>249</v>
      </c>
    </row>
    <row r="18" spans="1:4" x14ac:dyDescent="0.2">
      <c r="A18" s="379" t="s">
        <v>81</v>
      </c>
      <c r="B18" s="353" t="s">
        <v>352</v>
      </c>
      <c r="C18" s="353" t="s">
        <v>248</v>
      </c>
      <c r="D18" s="380" t="s">
        <v>249</v>
      </c>
    </row>
    <row r="19" spans="1:4" x14ac:dyDescent="0.2">
      <c r="A19" s="379" t="s">
        <v>81</v>
      </c>
      <c r="B19" s="353" t="s">
        <v>353</v>
      </c>
      <c r="C19" s="353" t="s">
        <v>248</v>
      </c>
      <c r="D19" s="380" t="s">
        <v>249</v>
      </c>
    </row>
    <row r="20" spans="1:4" x14ac:dyDescent="0.2">
      <c r="A20" s="379" t="s">
        <v>81</v>
      </c>
      <c r="B20" s="353" t="s">
        <v>354</v>
      </c>
      <c r="C20" s="353" t="s">
        <v>248</v>
      </c>
      <c r="D20" s="380" t="s">
        <v>249</v>
      </c>
    </row>
    <row r="21" spans="1:4" x14ac:dyDescent="0.2">
      <c r="A21" s="379" t="s">
        <v>81</v>
      </c>
      <c r="B21" s="353" t="s">
        <v>355</v>
      </c>
      <c r="C21" s="353" t="s">
        <v>281</v>
      </c>
      <c r="D21" s="380" t="s">
        <v>251</v>
      </c>
    </row>
    <row r="22" spans="1:4" x14ac:dyDescent="0.2">
      <c r="A22" s="379" t="s">
        <v>81</v>
      </c>
      <c r="B22" s="353" t="s">
        <v>356</v>
      </c>
      <c r="C22" s="353" t="s">
        <v>281</v>
      </c>
      <c r="D22" s="380" t="s">
        <v>251</v>
      </c>
    </row>
    <row r="23" spans="1:4" x14ac:dyDescent="0.2">
      <c r="A23" s="379" t="s">
        <v>81</v>
      </c>
      <c r="B23" s="353" t="s">
        <v>357</v>
      </c>
      <c r="C23" s="353" t="s">
        <v>281</v>
      </c>
      <c r="D23" s="380" t="s">
        <v>251</v>
      </c>
    </row>
    <row r="24" spans="1:4" x14ac:dyDescent="0.2">
      <c r="A24" s="379" t="s">
        <v>81</v>
      </c>
      <c r="B24" s="353" t="s">
        <v>140</v>
      </c>
      <c r="C24" s="353" t="s">
        <v>248</v>
      </c>
      <c r="D24" s="380" t="s">
        <v>249</v>
      </c>
    </row>
    <row r="25" spans="1:4" x14ac:dyDescent="0.2">
      <c r="A25" s="379" t="s">
        <v>81</v>
      </c>
      <c r="B25" s="353" t="s">
        <v>358</v>
      </c>
      <c r="C25" s="353" t="s">
        <v>248</v>
      </c>
      <c r="D25" s="380" t="s">
        <v>249</v>
      </c>
    </row>
    <row r="26" spans="1:4" x14ac:dyDescent="0.2">
      <c r="A26" s="379" t="s">
        <v>81</v>
      </c>
      <c r="B26" s="353" t="s">
        <v>118</v>
      </c>
      <c r="C26" s="353" t="s">
        <v>339</v>
      </c>
      <c r="D26" s="380" t="s">
        <v>249</v>
      </c>
    </row>
    <row r="27" spans="1:4" x14ac:dyDescent="0.2">
      <c r="A27" s="379" t="s">
        <v>81</v>
      </c>
      <c r="B27" s="353" t="s">
        <v>359</v>
      </c>
      <c r="C27" s="353" t="s">
        <v>248</v>
      </c>
      <c r="D27" s="380" t="s">
        <v>249</v>
      </c>
    </row>
    <row r="28" spans="1:4" x14ac:dyDescent="0.2">
      <c r="A28" s="379" t="s">
        <v>81</v>
      </c>
      <c r="B28" s="353" t="s">
        <v>110</v>
      </c>
      <c r="C28" s="353" t="s">
        <v>339</v>
      </c>
      <c r="D28" s="380" t="s">
        <v>249</v>
      </c>
    </row>
    <row r="29" spans="1:4" x14ac:dyDescent="0.2">
      <c r="A29" s="379" t="s">
        <v>81</v>
      </c>
      <c r="B29" s="353" t="s">
        <v>360</v>
      </c>
      <c r="C29" s="353" t="s">
        <v>248</v>
      </c>
      <c r="D29" s="380" t="s">
        <v>249</v>
      </c>
    </row>
    <row r="30" spans="1:4" x14ac:dyDescent="0.2">
      <c r="A30" s="379" t="s">
        <v>81</v>
      </c>
      <c r="B30" s="353" t="s">
        <v>361</v>
      </c>
      <c r="C30" s="353" t="s">
        <v>301</v>
      </c>
      <c r="D30" s="380" t="s">
        <v>249</v>
      </c>
    </row>
    <row r="31" spans="1:4" x14ac:dyDescent="0.2">
      <c r="A31" s="379" t="s">
        <v>81</v>
      </c>
      <c r="B31" s="353" t="s">
        <v>362</v>
      </c>
      <c r="C31" s="353" t="s">
        <v>281</v>
      </c>
      <c r="D31" s="380" t="s">
        <v>251</v>
      </c>
    </row>
    <row r="32" spans="1:4" x14ac:dyDescent="0.2">
      <c r="A32" s="379" t="s">
        <v>81</v>
      </c>
      <c r="B32" s="353" t="s">
        <v>363</v>
      </c>
      <c r="C32" s="353" t="s">
        <v>281</v>
      </c>
      <c r="D32" s="380" t="s">
        <v>251</v>
      </c>
    </row>
    <row r="33" spans="1:4" x14ac:dyDescent="0.2">
      <c r="A33" s="379" t="s">
        <v>81</v>
      </c>
      <c r="B33" s="353" t="s">
        <v>364</v>
      </c>
      <c r="C33" s="353" t="s">
        <v>248</v>
      </c>
      <c r="D33" s="380" t="s">
        <v>249</v>
      </c>
    </row>
    <row r="34" spans="1:4" x14ac:dyDescent="0.2">
      <c r="A34" s="379" t="s">
        <v>81</v>
      </c>
      <c r="B34" s="353" t="s">
        <v>365</v>
      </c>
      <c r="C34" s="353" t="s">
        <v>248</v>
      </c>
      <c r="D34" s="380" t="s">
        <v>249</v>
      </c>
    </row>
    <row r="35" spans="1:4" x14ac:dyDescent="0.2">
      <c r="A35" s="379" t="s">
        <v>81</v>
      </c>
      <c r="B35" s="353" t="s">
        <v>366</v>
      </c>
      <c r="C35" s="353" t="s">
        <v>248</v>
      </c>
      <c r="D35" s="380" t="s">
        <v>249</v>
      </c>
    </row>
    <row r="36" spans="1:4" x14ac:dyDescent="0.2">
      <c r="A36" s="379" t="s">
        <v>81</v>
      </c>
      <c r="B36" s="353" t="s">
        <v>367</v>
      </c>
      <c r="C36" s="353" t="s">
        <v>281</v>
      </c>
      <c r="D36" s="380" t="s">
        <v>251</v>
      </c>
    </row>
    <row r="37" spans="1:4" x14ac:dyDescent="0.2">
      <c r="A37" s="379" t="s">
        <v>81</v>
      </c>
      <c r="B37" s="353" t="s">
        <v>368</v>
      </c>
      <c r="C37" s="353" t="s">
        <v>248</v>
      </c>
      <c r="D37" s="380" t="s">
        <v>249</v>
      </c>
    </row>
    <row r="38" spans="1:4" x14ac:dyDescent="0.2">
      <c r="A38" s="379" t="s">
        <v>81</v>
      </c>
      <c r="B38" s="353" t="s">
        <v>116</v>
      </c>
      <c r="C38" s="353" t="s">
        <v>281</v>
      </c>
      <c r="D38" s="380" t="s">
        <v>251</v>
      </c>
    </row>
    <row r="39" spans="1:4" x14ac:dyDescent="0.2">
      <c r="A39" s="379" t="s">
        <v>81</v>
      </c>
      <c r="B39" s="353" t="s">
        <v>369</v>
      </c>
      <c r="C39" s="353" t="s">
        <v>248</v>
      </c>
      <c r="D39" s="380" t="s">
        <v>249</v>
      </c>
    </row>
    <row r="40" spans="1:4" x14ac:dyDescent="0.2">
      <c r="A40" s="379" t="s">
        <v>81</v>
      </c>
      <c r="B40" s="353" t="s">
        <v>370</v>
      </c>
      <c r="C40" s="353" t="s">
        <v>248</v>
      </c>
      <c r="D40" s="380" t="s">
        <v>249</v>
      </c>
    </row>
    <row r="41" spans="1:4" x14ac:dyDescent="0.2">
      <c r="A41" s="379" t="s">
        <v>81</v>
      </c>
      <c r="B41" s="353" t="s">
        <v>371</v>
      </c>
      <c r="C41" s="353" t="s">
        <v>281</v>
      </c>
      <c r="D41" s="380" t="s">
        <v>251</v>
      </c>
    </row>
    <row r="42" spans="1:4" x14ac:dyDescent="0.2">
      <c r="A42" s="379" t="s">
        <v>81</v>
      </c>
      <c r="B42" s="353" t="s">
        <v>372</v>
      </c>
      <c r="C42" s="353" t="s">
        <v>373</v>
      </c>
      <c r="D42" s="380" t="s">
        <v>251</v>
      </c>
    </row>
    <row r="43" spans="1:4" x14ac:dyDescent="0.2">
      <c r="A43" s="379" t="s">
        <v>81</v>
      </c>
      <c r="B43" s="353" t="s">
        <v>374</v>
      </c>
      <c r="C43" s="353" t="s">
        <v>281</v>
      </c>
      <c r="D43" s="380" t="s">
        <v>251</v>
      </c>
    </row>
    <row r="44" spans="1:4" x14ac:dyDescent="0.2">
      <c r="A44" s="379" t="s">
        <v>81</v>
      </c>
      <c r="B44" s="353" t="s">
        <v>375</v>
      </c>
      <c r="C44" s="353" t="s">
        <v>248</v>
      </c>
      <c r="D44" s="380" t="s">
        <v>249</v>
      </c>
    </row>
    <row r="45" spans="1:4" x14ac:dyDescent="0.2">
      <c r="A45" s="379" t="s">
        <v>81</v>
      </c>
      <c r="B45" s="353" t="s">
        <v>376</v>
      </c>
      <c r="C45" s="353" t="s">
        <v>377</v>
      </c>
      <c r="D45" s="380" t="s">
        <v>251</v>
      </c>
    </row>
    <row r="46" spans="1:4" x14ac:dyDescent="0.2">
      <c r="A46" s="571" t="s">
        <v>81</v>
      </c>
      <c r="B46" s="567" t="s">
        <v>378</v>
      </c>
      <c r="C46" s="567" t="s">
        <v>248</v>
      </c>
      <c r="D46" s="572" t="s">
        <v>249</v>
      </c>
    </row>
    <row r="47" spans="1:4" x14ac:dyDescent="0.2">
      <c r="A47" s="353"/>
      <c r="B47" s="353"/>
      <c r="C47" s="353"/>
      <c r="D47" s="353"/>
    </row>
    <row r="48" spans="1:4" x14ac:dyDescent="0.2">
      <c r="A48" s="587" t="s">
        <v>243</v>
      </c>
      <c r="B48" s="353"/>
      <c r="C48" s="353"/>
      <c r="D48" s="353"/>
    </row>
    <row r="49" spans="1:4" x14ac:dyDescent="0.2">
      <c r="A49" s="353"/>
      <c r="B49" s="353"/>
      <c r="C49" s="353"/>
      <c r="D49" s="353"/>
    </row>
  </sheetData>
  <hyperlinks>
    <hyperlink ref="E1" location="Índice!A1" display="(Voltar ao índice)" xr:uid="{ADE1F56F-8730-4C8C-91F0-BE155B308F74}"/>
  </hyperlinks>
  <pageMargins left="0.511811024" right="0.511811024" top="0.78740157499999996" bottom="0.78740157499999996" header="0.31496062000000002" footer="0.31496062000000002"/>
</worksheet>
</file>

<file path=xl/worksheets/sheet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E91963F-E5E7-416A-9F94-B49865FA412F}">
  <sheetPr codeName="Planilha39"/>
  <dimension ref="A1:F79"/>
  <sheetViews>
    <sheetView topLeftCell="A19" workbookViewId="0">
      <selection activeCell="C39" sqref="C39"/>
    </sheetView>
  </sheetViews>
  <sheetFormatPr defaultColWidth="9.109375" defaultRowHeight="10.8" x14ac:dyDescent="0.25"/>
  <cols>
    <col min="1" max="1" width="9.109375" style="569"/>
    <col min="2" max="2" width="20" style="569" bestFit="1" customWidth="1"/>
    <col min="3" max="3" width="13.5546875" style="569" bestFit="1" customWidth="1"/>
    <col min="4" max="4" width="25.33203125" style="569" bestFit="1" customWidth="1"/>
    <col min="5" max="16384" width="9.109375" style="569"/>
  </cols>
  <sheetData>
    <row r="1" spans="1:6" x14ac:dyDescent="0.25">
      <c r="A1" s="3" t="s">
        <v>1002</v>
      </c>
      <c r="E1" s="32" t="s">
        <v>937</v>
      </c>
      <c r="F1" s="570"/>
    </row>
    <row r="2" spans="1:6" x14ac:dyDescent="0.25">
      <c r="A2" s="1" t="s">
        <v>12</v>
      </c>
    </row>
    <row r="4" spans="1:6" x14ac:dyDescent="0.25">
      <c r="A4" s="376" t="s">
        <v>244</v>
      </c>
      <c r="B4" s="377" t="s">
        <v>99</v>
      </c>
      <c r="C4" s="377" t="s">
        <v>245</v>
      </c>
      <c r="D4" s="378" t="s">
        <v>246</v>
      </c>
    </row>
    <row r="5" spans="1:6" x14ac:dyDescent="0.25">
      <c r="A5" s="558" t="s">
        <v>82</v>
      </c>
      <c r="B5" s="1" t="s">
        <v>379</v>
      </c>
      <c r="C5" s="1" t="s">
        <v>248</v>
      </c>
      <c r="D5" s="559" t="s">
        <v>249</v>
      </c>
    </row>
    <row r="6" spans="1:6" x14ac:dyDescent="0.25">
      <c r="A6" s="558" t="s">
        <v>82</v>
      </c>
      <c r="B6" s="1" t="s">
        <v>380</v>
      </c>
      <c r="C6" s="1" t="s">
        <v>248</v>
      </c>
      <c r="D6" s="559" t="s">
        <v>249</v>
      </c>
    </row>
    <row r="7" spans="1:6" x14ac:dyDescent="0.25">
      <c r="A7" s="558" t="s">
        <v>82</v>
      </c>
      <c r="B7" s="1" t="s">
        <v>381</v>
      </c>
      <c r="C7" s="1" t="s">
        <v>382</v>
      </c>
      <c r="D7" s="559" t="s">
        <v>251</v>
      </c>
    </row>
    <row r="8" spans="1:6" x14ac:dyDescent="0.25">
      <c r="A8" s="558" t="s">
        <v>82</v>
      </c>
      <c r="B8" s="1" t="s">
        <v>383</v>
      </c>
      <c r="C8" s="1" t="s">
        <v>301</v>
      </c>
      <c r="D8" s="559" t="s">
        <v>249</v>
      </c>
    </row>
    <row r="9" spans="1:6" x14ac:dyDescent="0.25">
      <c r="A9" s="558" t="s">
        <v>82</v>
      </c>
      <c r="B9" s="1" t="s">
        <v>384</v>
      </c>
      <c r="C9" s="1" t="s">
        <v>248</v>
      </c>
      <c r="D9" s="559" t="s">
        <v>249</v>
      </c>
    </row>
    <row r="10" spans="1:6" x14ac:dyDescent="0.25">
      <c r="A10" s="558" t="s">
        <v>82</v>
      </c>
      <c r="B10" s="1" t="s">
        <v>385</v>
      </c>
      <c r="C10" s="1" t="s">
        <v>248</v>
      </c>
      <c r="D10" s="559" t="s">
        <v>249</v>
      </c>
    </row>
    <row r="11" spans="1:6" x14ac:dyDescent="0.25">
      <c r="A11" s="558" t="s">
        <v>82</v>
      </c>
      <c r="B11" s="1" t="s">
        <v>386</v>
      </c>
      <c r="C11" s="1" t="s">
        <v>387</v>
      </c>
      <c r="D11" s="559" t="s">
        <v>251</v>
      </c>
    </row>
    <row r="12" spans="1:6" x14ac:dyDescent="0.25">
      <c r="A12" s="558" t="s">
        <v>82</v>
      </c>
      <c r="B12" s="1" t="s">
        <v>388</v>
      </c>
      <c r="C12" s="1" t="s">
        <v>248</v>
      </c>
      <c r="D12" s="559" t="s">
        <v>249</v>
      </c>
    </row>
    <row r="13" spans="1:6" x14ac:dyDescent="0.25">
      <c r="A13" s="558" t="s">
        <v>82</v>
      </c>
      <c r="B13" s="1" t="s">
        <v>123</v>
      </c>
      <c r="C13" s="1" t="s">
        <v>248</v>
      </c>
      <c r="D13" s="559" t="s">
        <v>249</v>
      </c>
    </row>
    <row r="14" spans="1:6" x14ac:dyDescent="0.25">
      <c r="A14" s="558" t="s">
        <v>82</v>
      </c>
      <c r="B14" s="1" t="s">
        <v>389</v>
      </c>
      <c r="C14" s="1" t="s">
        <v>248</v>
      </c>
      <c r="D14" s="559" t="s">
        <v>249</v>
      </c>
    </row>
    <row r="15" spans="1:6" x14ac:dyDescent="0.25">
      <c r="A15" s="558" t="s">
        <v>82</v>
      </c>
      <c r="B15" s="1" t="s">
        <v>390</v>
      </c>
      <c r="C15" s="1" t="s">
        <v>248</v>
      </c>
      <c r="D15" s="559" t="s">
        <v>249</v>
      </c>
    </row>
    <row r="16" spans="1:6" x14ac:dyDescent="0.25">
      <c r="A16" s="558" t="s">
        <v>82</v>
      </c>
      <c r="B16" s="1" t="s">
        <v>391</v>
      </c>
      <c r="C16" s="1" t="s">
        <v>248</v>
      </c>
      <c r="D16" s="559" t="s">
        <v>249</v>
      </c>
    </row>
    <row r="17" spans="1:4" x14ac:dyDescent="0.25">
      <c r="A17" s="558" t="s">
        <v>82</v>
      </c>
      <c r="B17" s="1" t="s">
        <v>392</v>
      </c>
      <c r="C17" s="1" t="s">
        <v>248</v>
      </c>
      <c r="D17" s="559" t="s">
        <v>249</v>
      </c>
    </row>
    <row r="18" spans="1:4" x14ac:dyDescent="0.25">
      <c r="A18" s="558" t="s">
        <v>82</v>
      </c>
      <c r="B18" s="1" t="s">
        <v>393</v>
      </c>
      <c r="C18" s="1" t="s">
        <v>248</v>
      </c>
      <c r="D18" s="559" t="s">
        <v>249</v>
      </c>
    </row>
    <row r="19" spans="1:4" x14ac:dyDescent="0.25">
      <c r="A19" s="558" t="s">
        <v>82</v>
      </c>
      <c r="B19" s="1" t="s">
        <v>394</v>
      </c>
      <c r="C19" s="1" t="s">
        <v>248</v>
      </c>
      <c r="D19" s="559" t="s">
        <v>249</v>
      </c>
    </row>
    <row r="20" spans="1:4" x14ac:dyDescent="0.25">
      <c r="A20" s="558" t="s">
        <v>82</v>
      </c>
      <c r="B20" s="1" t="s">
        <v>395</v>
      </c>
      <c r="C20" s="1" t="s">
        <v>248</v>
      </c>
      <c r="D20" s="559" t="s">
        <v>249</v>
      </c>
    </row>
    <row r="21" spans="1:4" x14ac:dyDescent="0.25">
      <c r="A21" s="558" t="s">
        <v>82</v>
      </c>
      <c r="B21" s="1" t="s">
        <v>396</v>
      </c>
      <c r="C21" s="1" t="s">
        <v>248</v>
      </c>
      <c r="D21" s="559" t="s">
        <v>249</v>
      </c>
    </row>
    <row r="22" spans="1:4" x14ac:dyDescent="0.25">
      <c r="A22" s="558" t="s">
        <v>82</v>
      </c>
      <c r="B22" s="1" t="s">
        <v>397</v>
      </c>
      <c r="C22" s="1" t="s">
        <v>248</v>
      </c>
      <c r="D22" s="559" t="s">
        <v>249</v>
      </c>
    </row>
    <row r="23" spans="1:4" x14ac:dyDescent="0.25">
      <c r="A23" s="558" t="s">
        <v>82</v>
      </c>
      <c r="B23" s="1" t="s">
        <v>398</v>
      </c>
      <c r="C23" s="1" t="s">
        <v>248</v>
      </c>
      <c r="D23" s="559" t="s">
        <v>249</v>
      </c>
    </row>
    <row r="24" spans="1:4" x14ac:dyDescent="0.25">
      <c r="A24" s="558" t="s">
        <v>82</v>
      </c>
      <c r="B24" s="1" t="s">
        <v>399</v>
      </c>
      <c r="C24" s="1" t="s">
        <v>248</v>
      </c>
      <c r="D24" s="559" t="s">
        <v>249</v>
      </c>
    </row>
    <row r="25" spans="1:4" x14ac:dyDescent="0.25">
      <c r="A25" s="558" t="s">
        <v>82</v>
      </c>
      <c r="B25" s="1" t="s">
        <v>400</v>
      </c>
      <c r="C25" s="1" t="s">
        <v>248</v>
      </c>
      <c r="D25" s="559" t="s">
        <v>249</v>
      </c>
    </row>
    <row r="26" spans="1:4" x14ac:dyDescent="0.25">
      <c r="A26" s="558" t="s">
        <v>82</v>
      </c>
      <c r="B26" s="1" t="s">
        <v>401</v>
      </c>
      <c r="C26" s="1" t="s">
        <v>402</v>
      </c>
      <c r="D26" s="559" t="s">
        <v>251</v>
      </c>
    </row>
    <row r="27" spans="1:4" x14ac:dyDescent="0.25">
      <c r="A27" s="558" t="s">
        <v>82</v>
      </c>
      <c r="B27" s="1" t="s">
        <v>403</v>
      </c>
      <c r="C27" s="1" t="s">
        <v>266</v>
      </c>
      <c r="D27" s="559" t="s">
        <v>251</v>
      </c>
    </row>
    <row r="28" spans="1:4" x14ac:dyDescent="0.25">
      <c r="A28" s="558" t="s">
        <v>82</v>
      </c>
      <c r="B28" s="1" t="s">
        <v>404</v>
      </c>
      <c r="C28" s="1" t="s">
        <v>248</v>
      </c>
      <c r="D28" s="559" t="s">
        <v>249</v>
      </c>
    </row>
    <row r="29" spans="1:4" x14ac:dyDescent="0.25">
      <c r="A29" s="558" t="s">
        <v>82</v>
      </c>
      <c r="B29" s="1" t="s">
        <v>405</v>
      </c>
      <c r="C29" s="1" t="s">
        <v>281</v>
      </c>
      <c r="D29" s="559" t="s">
        <v>251</v>
      </c>
    </row>
    <row r="30" spans="1:4" x14ac:dyDescent="0.25">
      <c r="A30" s="558" t="s">
        <v>82</v>
      </c>
      <c r="B30" s="1" t="s">
        <v>406</v>
      </c>
      <c r="C30" s="1" t="s">
        <v>248</v>
      </c>
      <c r="D30" s="559" t="s">
        <v>249</v>
      </c>
    </row>
    <row r="31" spans="1:4" x14ac:dyDescent="0.25">
      <c r="A31" s="558" t="s">
        <v>82</v>
      </c>
      <c r="B31" s="1" t="s">
        <v>407</v>
      </c>
      <c r="C31" s="1" t="s">
        <v>248</v>
      </c>
      <c r="D31" s="559" t="s">
        <v>249</v>
      </c>
    </row>
    <row r="32" spans="1:4" x14ac:dyDescent="0.25">
      <c r="A32" s="558" t="s">
        <v>82</v>
      </c>
      <c r="B32" s="1" t="s">
        <v>408</v>
      </c>
      <c r="C32" s="1" t="s">
        <v>248</v>
      </c>
      <c r="D32" s="559" t="s">
        <v>249</v>
      </c>
    </row>
    <row r="33" spans="1:4" x14ac:dyDescent="0.25">
      <c r="A33" s="558" t="s">
        <v>82</v>
      </c>
      <c r="B33" s="1" t="s">
        <v>409</v>
      </c>
      <c r="C33" s="1" t="s">
        <v>248</v>
      </c>
      <c r="D33" s="559" t="s">
        <v>249</v>
      </c>
    </row>
    <row r="34" spans="1:4" x14ac:dyDescent="0.25">
      <c r="A34" s="558" t="s">
        <v>82</v>
      </c>
      <c r="B34" s="1" t="s">
        <v>410</v>
      </c>
      <c r="C34" s="1" t="s">
        <v>248</v>
      </c>
      <c r="D34" s="559" t="s">
        <v>249</v>
      </c>
    </row>
    <row r="35" spans="1:4" x14ac:dyDescent="0.25">
      <c r="A35" s="558" t="s">
        <v>82</v>
      </c>
      <c r="B35" s="1" t="s">
        <v>132</v>
      </c>
      <c r="C35" s="1" t="s">
        <v>248</v>
      </c>
      <c r="D35" s="559" t="s">
        <v>249</v>
      </c>
    </row>
    <row r="36" spans="1:4" x14ac:dyDescent="0.25">
      <c r="A36" s="558" t="s">
        <v>82</v>
      </c>
      <c r="B36" s="1" t="s">
        <v>411</v>
      </c>
      <c r="C36" s="1" t="s">
        <v>248</v>
      </c>
      <c r="D36" s="559" t="s">
        <v>249</v>
      </c>
    </row>
    <row r="37" spans="1:4" x14ac:dyDescent="0.25">
      <c r="A37" s="558" t="s">
        <v>82</v>
      </c>
      <c r="B37" s="1" t="s">
        <v>412</v>
      </c>
      <c r="C37" s="1" t="s">
        <v>301</v>
      </c>
      <c r="D37" s="559" t="s">
        <v>249</v>
      </c>
    </row>
    <row r="38" spans="1:4" x14ac:dyDescent="0.25">
      <c r="A38" s="558" t="s">
        <v>82</v>
      </c>
      <c r="B38" s="1" t="s">
        <v>413</v>
      </c>
      <c r="C38" s="1" t="s">
        <v>248</v>
      </c>
      <c r="D38" s="559" t="s">
        <v>249</v>
      </c>
    </row>
    <row r="39" spans="1:4" x14ac:dyDescent="0.25">
      <c r="A39" s="558" t="s">
        <v>82</v>
      </c>
      <c r="B39" s="1" t="s">
        <v>414</v>
      </c>
      <c r="C39" s="1" t="s">
        <v>281</v>
      </c>
      <c r="D39" s="559" t="s">
        <v>251</v>
      </c>
    </row>
    <row r="40" spans="1:4" x14ac:dyDescent="0.25">
      <c r="A40" s="558" t="s">
        <v>82</v>
      </c>
      <c r="B40" s="1" t="s">
        <v>415</v>
      </c>
      <c r="C40" s="1" t="s">
        <v>248</v>
      </c>
      <c r="D40" s="559" t="s">
        <v>249</v>
      </c>
    </row>
    <row r="41" spans="1:4" x14ac:dyDescent="0.25">
      <c r="A41" s="558" t="s">
        <v>82</v>
      </c>
      <c r="B41" s="1" t="s">
        <v>146</v>
      </c>
      <c r="C41" s="1" t="s">
        <v>281</v>
      </c>
      <c r="D41" s="559" t="s">
        <v>251</v>
      </c>
    </row>
    <row r="42" spans="1:4" x14ac:dyDescent="0.25">
      <c r="A42" s="558" t="s">
        <v>82</v>
      </c>
      <c r="B42" s="1" t="s">
        <v>416</v>
      </c>
      <c r="C42" s="1" t="s">
        <v>281</v>
      </c>
      <c r="D42" s="559" t="s">
        <v>251</v>
      </c>
    </row>
    <row r="43" spans="1:4" x14ac:dyDescent="0.25">
      <c r="A43" s="558" t="s">
        <v>82</v>
      </c>
      <c r="B43" s="1" t="s">
        <v>417</v>
      </c>
      <c r="C43" s="1" t="s">
        <v>248</v>
      </c>
      <c r="D43" s="559" t="s">
        <v>249</v>
      </c>
    </row>
    <row r="44" spans="1:4" x14ac:dyDescent="0.25">
      <c r="A44" s="558" t="s">
        <v>82</v>
      </c>
      <c r="B44" s="1" t="s">
        <v>418</v>
      </c>
      <c r="C44" s="1" t="s">
        <v>248</v>
      </c>
      <c r="D44" s="559" t="s">
        <v>249</v>
      </c>
    </row>
    <row r="45" spans="1:4" x14ac:dyDescent="0.25">
      <c r="A45" s="558" t="s">
        <v>82</v>
      </c>
      <c r="B45" s="1" t="s">
        <v>419</v>
      </c>
      <c r="C45" s="1" t="s">
        <v>248</v>
      </c>
      <c r="D45" s="559" t="s">
        <v>249</v>
      </c>
    </row>
    <row r="46" spans="1:4" x14ac:dyDescent="0.25">
      <c r="A46" s="558" t="s">
        <v>82</v>
      </c>
      <c r="B46" s="1" t="s">
        <v>420</v>
      </c>
      <c r="C46" s="1" t="s">
        <v>248</v>
      </c>
      <c r="D46" s="559" t="s">
        <v>249</v>
      </c>
    </row>
    <row r="47" spans="1:4" x14ac:dyDescent="0.25">
      <c r="A47" s="558" t="s">
        <v>82</v>
      </c>
      <c r="B47" s="1" t="s">
        <v>108</v>
      </c>
      <c r="C47" s="1" t="s">
        <v>248</v>
      </c>
      <c r="D47" s="559" t="s">
        <v>249</v>
      </c>
    </row>
    <row r="48" spans="1:4" x14ac:dyDescent="0.25">
      <c r="A48" s="558" t="s">
        <v>82</v>
      </c>
      <c r="B48" s="1" t="s">
        <v>421</v>
      </c>
      <c r="C48" s="1" t="s">
        <v>248</v>
      </c>
      <c r="D48" s="559" t="s">
        <v>249</v>
      </c>
    </row>
    <row r="49" spans="1:4" x14ac:dyDescent="0.25">
      <c r="A49" s="558" t="s">
        <v>82</v>
      </c>
      <c r="B49" s="1" t="s">
        <v>109</v>
      </c>
      <c r="C49" s="1" t="s">
        <v>248</v>
      </c>
      <c r="D49" s="559" t="s">
        <v>249</v>
      </c>
    </row>
    <row r="50" spans="1:4" x14ac:dyDescent="0.25">
      <c r="A50" s="558" t="s">
        <v>82</v>
      </c>
      <c r="B50" s="1" t="s">
        <v>422</v>
      </c>
      <c r="C50" s="1" t="s">
        <v>248</v>
      </c>
      <c r="D50" s="559" t="s">
        <v>249</v>
      </c>
    </row>
    <row r="51" spans="1:4" x14ac:dyDescent="0.25">
      <c r="A51" s="558" t="s">
        <v>82</v>
      </c>
      <c r="B51" s="1" t="s">
        <v>423</v>
      </c>
      <c r="C51" s="1" t="s">
        <v>248</v>
      </c>
      <c r="D51" s="559" t="s">
        <v>249</v>
      </c>
    </row>
    <row r="52" spans="1:4" x14ac:dyDescent="0.25">
      <c r="A52" s="558" t="s">
        <v>82</v>
      </c>
      <c r="B52" s="1" t="s">
        <v>126</v>
      </c>
      <c r="C52" s="1" t="s">
        <v>248</v>
      </c>
      <c r="D52" s="559" t="s">
        <v>249</v>
      </c>
    </row>
    <row r="53" spans="1:4" x14ac:dyDescent="0.25">
      <c r="A53" s="558" t="s">
        <v>82</v>
      </c>
      <c r="B53" s="1" t="s">
        <v>424</v>
      </c>
      <c r="C53" s="1" t="s">
        <v>248</v>
      </c>
      <c r="D53" s="559" t="s">
        <v>249</v>
      </c>
    </row>
    <row r="54" spans="1:4" x14ac:dyDescent="0.25">
      <c r="A54" s="558" t="s">
        <v>82</v>
      </c>
      <c r="B54" s="1" t="s">
        <v>425</v>
      </c>
      <c r="C54" s="1" t="s">
        <v>248</v>
      </c>
      <c r="D54" s="559" t="s">
        <v>249</v>
      </c>
    </row>
    <row r="55" spans="1:4" x14ac:dyDescent="0.25">
      <c r="A55" s="558" t="s">
        <v>82</v>
      </c>
      <c r="B55" s="1" t="s">
        <v>426</v>
      </c>
      <c r="C55" s="1" t="s">
        <v>281</v>
      </c>
      <c r="D55" s="559" t="s">
        <v>251</v>
      </c>
    </row>
    <row r="56" spans="1:4" x14ac:dyDescent="0.25">
      <c r="A56" s="558" t="s">
        <v>82</v>
      </c>
      <c r="B56" s="1" t="s">
        <v>427</v>
      </c>
      <c r="C56" s="1" t="s">
        <v>248</v>
      </c>
      <c r="D56" s="559" t="s">
        <v>249</v>
      </c>
    </row>
    <row r="57" spans="1:4" x14ac:dyDescent="0.25">
      <c r="A57" s="558" t="s">
        <v>82</v>
      </c>
      <c r="B57" s="1" t="s">
        <v>428</v>
      </c>
      <c r="C57" s="1" t="s">
        <v>281</v>
      </c>
      <c r="D57" s="559" t="s">
        <v>251</v>
      </c>
    </row>
    <row r="58" spans="1:4" x14ac:dyDescent="0.25">
      <c r="A58" s="558" t="s">
        <v>82</v>
      </c>
      <c r="B58" s="1" t="s">
        <v>152</v>
      </c>
      <c r="C58" s="1" t="s">
        <v>281</v>
      </c>
      <c r="D58" s="559" t="s">
        <v>251</v>
      </c>
    </row>
    <row r="59" spans="1:4" x14ac:dyDescent="0.25">
      <c r="A59" s="558" t="s">
        <v>82</v>
      </c>
      <c r="B59" s="1" t="s">
        <v>429</v>
      </c>
      <c r="C59" s="1" t="s">
        <v>301</v>
      </c>
      <c r="D59" s="559" t="s">
        <v>249</v>
      </c>
    </row>
    <row r="60" spans="1:4" x14ac:dyDescent="0.25">
      <c r="A60" s="558" t="s">
        <v>82</v>
      </c>
      <c r="B60" s="1" t="s">
        <v>430</v>
      </c>
      <c r="C60" s="1" t="s">
        <v>301</v>
      </c>
      <c r="D60" s="559" t="s">
        <v>249</v>
      </c>
    </row>
    <row r="61" spans="1:4" x14ac:dyDescent="0.25">
      <c r="A61" s="558" t="s">
        <v>82</v>
      </c>
      <c r="B61" s="1" t="s">
        <v>431</v>
      </c>
      <c r="C61" s="1" t="s">
        <v>248</v>
      </c>
      <c r="D61" s="559" t="s">
        <v>249</v>
      </c>
    </row>
    <row r="62" spans="1:4" x14ac:dyDescent="0.25">
      <c r="A62" s="558" t="s">
        <v>82</v>
      </c>
      <c r="B62" s="1" t="s">
        <v>432</v>
      </c>
      <c r="C62" s="1" t="s">
        <v>248</v>
      </c>
      <c r="D62" s="559" t="s">
        <v>249</v>
      </c>
    </row>
    <row r="63" spans="1:4" x14ac:dyDescent="0.25">
      <c r="A63" s="558" t="s">
        <v>82</v>
      </c>
      <c r="B63" s="1" t="s">
        <v>433</v>
      </c>
      <c r="C63" s="1" t="s">
        <v>248</v>
      </c>
      <c r="D63" s="559" t="s">
        <v>249</v>
      </c>
    </row>
    <row r="64" spans="1:4" x14ac:dyDescent="0.25">
      <c r="A64" s="558" t="s">
        <v>82</v>
      </c>
      <c r="B64" s="1" t="s">
        <v>434</v>
      </c>
      <c r="C64" s="1" t="s">
        <v>248</v>
      </c>
      <c r="D64" s="559" t="s">
        <v>249</v>
      </c>
    </row>
    <row r="65" spans="1:4" x14ac:dyDescent="0.25">
      <c r="A65" s="558" t="s">
        <v>82</v>
      </c>
      <c r="B65" s="1" t="s">
        <v>435</v>
      </c>
      <c r="C65" s="1" t="s">
        <v>248</v>
      </c>
      <c r="D65" s="559" t="s">
        <v>249</v>
      </c>
    </row>
    <row r="66" spans="1:4" x14ac:dyDescent="0.25">
      <c r="A66" s="558" t="s">
        <v>82</v>
      </c>
      <c r="B66" s="1" t="s">
        <v>436</v>
      </c>
      <c r="C66" s="1" t="s">
        <v>248</v>
      </c>
      <c r="D66" s="559" t="s">
        <v>249</v>
      </c>
    </row>
    <row r="67" spans="1:4" x14ac:dyDescent="0.25">
      <c r="A67" s="558" t="s">
        <v>82</v>
      </c>
      <c r="B67" s="1" t="s">
        <v>437</v>
      </c>
      <c r="C67" s="1" t="s">
        <v>248</v>
      </c>
      <c r="D67" s="559" t="s">
        <v>249</v>
      </c>
    </row>
    <row r="68" spans="1:4" x14ac:dyDescent="0.25">
      <c r="A68" s="558" t="s">
        <v>82</v>
      </c>
      <c r="B68" s="1" t="s">
        <v>158</v>
      </c>
      <c r="C68" s="1" t="s">
        <v>248</v>
      </c>
      <c r="D68" s="559" t="s">
        <v>249</v>
      </c>
    </row>
    <row r="69" spans="1:4" x14ac:dyDescent="0.25">
      <c r="A69" s="558" t="s">
        <v>82</v>
      </c>
      <c r="B69" s="1" t="s">
        <v>438</v>
      </c>
      <c r="C69" s="1" t="s">
        <v>248</v>
      </c>
      <c r="D69" s="559" t="s">
        <v>249</v>
      </c>
    </row>
    <row r="70" spans="1:4" x14ac:dyDescent="0.25">
      <c r="A70" s="558" t="s">
        <v>82</v>
      </c>
      <c r="B70" s="1" t="s">
        <v>439</v>
      </c>
      <c r="C70" s="1" t="s">
        <v>248</v>
      </c>
      <c r="D70" s="559" t="s">
        <v>249</v>
      </c>
    </row>
    <row r="71" spans="1:4" x14ac:dyDescent="0.25">
      <c r="A71" s="558" t="s">
        <v>82</v>
      </c>
      <c r="B71" s="1" t="s">
        <v>440</v>
      </c>
      <c r="C71" s="1" t="s">
        <v>248</v>
      </c>
      <c r="D71" s="559" t="s">
        <v>249</v>
      </c>
    </row>
    <row r="72" spans="1:4" x14ac:dyDescent="0.25">
      <c r="A72" s="558" t="s">
        <v>82</v>
      </c>
      <c r="B72" s="1" t="s">
        <v>441</v>
      </c>
      <c r="C72" s="1" t="s">
        <v>248</v>
      </c>
      <c r="D72" s="559" t="s">
        <v>249</v>
      </c>
    </row>
    <row r="73" spans="1:4" x14ac:dyDescent="0.25">
      <c r="A73" s="558" t="s">
        <v>82</v>
      </c>
      <c r="B73" s="1" t="s">
        <v>442</v>
      </c>
      <c r="C73" s="1" t="s">
        <v>248</v>
      </c>
      <c r="D73" s="559" t="s">
        <v>249</v>
      </c>
    </row>
    <row r="74" spans="1:4" x14ac:dyDescent="0.25">
      <c r="A74" s="558" t="s">
        <v>82</v>
      </c>
      <c r="B74" s="1" t="s">
        <v>443</v>
      </c>
      <c r="C74" s="1" t="s">
        <v>248</v>
      </c>
      <c r="D74" s="559" t="s">
        <v>249</v>
      </c>
    </row>
    <row r="75" spans="1:4" x14ac:dyDescent="0.25">
      <c r="A75" s="558" t="s">
        <v>82</v>
      </c>
      <c r="B75" s="1" t="s">
        <v>130</v>
      </c>
      <c r="C75" s="1" t="s">
        <v>248</v>
      </c>
      <c r="D75" s="559" t="s">
        <v>249</v>
      </c>
    </row>
    <row r="76" spans="1:4" x14ac:dyDescent="0.25">
      <c r="A76" s="558" t="s">
        <v>82</v>
      </c>
      <c r="B76" s="1" t="s">
        <v>444</v>
      </c>
      <c r="C76" s="1" t="s">
        <v>248</v>
      </c>
      <c r="D76" s="559" t="s">
        <v>249</v>
      </c>
    </row>
    <row r="77" spans="1:4" x14ac:dyDescent="0.25">
      <c r="A77" s="564" t="s">
        <v>82</v>
      </c>
      <c r="B77" s="565" t="s">
        <v>445</v>
      </c>
      <c r="C77" s="565" t="s">
        <v>301</v>
      </c>
      <c r="D77" s="566" t="s">
        <v>249</v>
      </c>
    </row>
    <row r="79" spans="1:4" x14ac:dyDescent="0.25">
      <c r="A79" s="587" t="s">
        <v>243</v>
      </c>
    </row>
  </sheetData>
  <hyperlinks>
    <hyperlink ref="E1" location="Índice!A1" display="(Voltar ao índice)" xr:uid="{B27C378F-1072-41A7-846D-4A0E057C6AB5}"/>
  </hyperlinks>
  <pageMargins left="0.511811024" right="0.511811024" top="0.78740157499999996" bottom="0.78740157499999996" header="0.31496062000000002" footer="0.31496062000000002"/>
</worksheet>
</file>

<file path=xl/worksheets/sheet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386CEF8-22CC-42C4-BFB6-93B958CBEB86}">
  <sheetPr codeName="Planilha41"/>
  <dimension ref="A1:F32"/>
  <sheetViews>
    <sheetView workbookViewId="0">
      <selection activeCell="I19" sqref="I19"/>
    </sheetView>
  </sheetViews>
  <sheetFormatPr defaultColWidth="9.109375" defaultRowHeight="10.8" x14ac:dyDescent="0.3"/>
  <cols>
    <col min="1" max="1" width="9.109375" style="589"/>
    <col min="2" max="2" width="19.33203125" style="589" bestFit="1" customWidth="1"/>
    <col min="3" max="3" width="10.88671875" style="589" bestFit="1" customWidth="1"/>
    <col min="4" max="4" width="25.33203125" style="589" bestFit="1" customWidth="1"/>
    <col min="5" max="16384" width="9.109375" style="589"/>
  </cols>
  <sheetData>
    <row r="1" spans="1:6" x14ac:dyDescent="0.2">
      <c r="A1" s="3" t="s">
        <v>1003</v>
      </c>
      <c r="E1" s="32" t="s">
        <v>937</v>
      </c>
      <c r="F1" s="570"/>
    </row>
    <row r="2" spans="1:6" x14ac:dyDescent="0.3">
      <c r="A2" s="1" t="s">
        <v>13</v>
      </c>
    </row>
    <row r="4" spans="1:6" x14ac:dyDescent="0.3">
      <c r="A4" s="384" t="s">
        <v>244</v>
      </c>
      <c r="B4" s="385" t="s">
        <v>99</v>
      </c>
      <c r="C4" s="385" t="s">
        <v>245</v>
      </c>
      <c r="D4" s="386" t="s">
        <v>246</v>
      </c>
    </row>
    <row r="5" spans="1:6" x14ac:dyDescent="0.3">
      <c r="A5" s="558" t="s">
        <v>83</v>
      </c>
      <c r="B5" s="1" t="s">
        <v>446</v>
      </c>
      <c r="C5" s="1" t="s">
        <v>447</v>
      </c>
      <c r="D5" s="559" t="s">
        <v>249</v>
      </c>
    </row>
    <row r="6" spans="1:6" x14ac:dyDescent="0.3">
      <c r="A6" s="558" t="s">
        <v>83</v>
      </c>
      <c r="B6" s="1" t="s">
        <v>448</v>
      </c>
      <c r="C6" s="1" t="s">
        <v>301</v>
      </c>
      <c r="D6" s="559" t="s">
        <v>249</v>
      </c>
    </row>
    <row r="7" spans="1:6" x14ac:dyDescent="0.3">
      <c r="A7" s="558" t="s">
        <v>83</v>
      </c>
      <c r="B7" s="1" t="s">
        <v>449</v>
      </c>
      <c r="C7" s="1" t="s">
        <v>301</v>
      </c>
      <c r="D7" s="559" t="s">
        <v>249</v>
      </c>
    </row>
    <row r="8" spans="1:6" x14ac:dyDescent="0.3">
      <c r="A8" s="558" t="s">
        <v>83</v>
      </c>
      <c r="B8" s="1" t="s">
        <v>450</v>
      </c>
      <c r="C8" s="1" t="s">
        <v>451</v>
      </c>
      <c r="D8" s="559" t="s">
        <v>251</v>
      </c>
    </row>
    <row r="9" spans="1:6" x14ac:dyDescent="0.3">
      <c r="A9" s="558" t="s">
        <v>83</v>
      </c>
      <c r="B9" s="1" t="s">
        <v>452</v>
      </c>
      <c r="C9" s="1" t="s">
        <v>301</v>
      </c>
      <c r="D9" s="559" t="s">
        <v>249</v>
      </c>
    </row>
    <row r="10" spans="1:6" x14ac:dyDescent="0.3">
      <c r="A10" s="558" t="s">
        <v>83</v>
      </c>
      <c r="B10" s="1" t="s">
        <v>453</v>
      </c>
      <c r="C10" s="1" t="s">
        <v>248</v>
      </c>
      <c r="D10" s="559" t="s">
        <v>249</v>
      </c>
    </row>
    <row r="11" spans="1:6" x14ac:dyDescent="0.3">
      <c r="A11" s="558" t="s">
        <v>83</v>
      </c>
      <c r="B11" s="1" t="s">
        <v>454</v>
      </c>
      <c r="C11" s="1" t="s">
        <v>301</v>
      </c>
      <c r="D11" s="559" t="s">
        <v>249</v>
      </c>
    </row>
    <row r="12" spans="1:6" x14ac:dyDescent="0.3">
      <c r="A12" s="558" t="s">
        <v>83</v>
      </c>
      <c r="B12" s="1" t="s">
        <v>214</v>
      </c>
      <c r="C12" s="1" t="s">
        <v>451</v>
      </c>
      <c r="D12" s="559" t="s">
        <v>251</v>
      </c>
    </row>
    <row r="13" spans="1:6" x14ac:dyDescent="0.3">
      <c r="A13" s="558" t="s">
        <v>83</v>
      </c>
      <c r="B13" s="1" t="s">
        <v>455</v>
      </c>
      <c r="C13" s="1" t="s">
        <v>301</v>
      </c>
      <c r="D13" s="559" t="s">
        <v>249</v>
      </c>
    </row>
    <row r="14" spans="1:6" x14ac:dyDescent="0.3">
      <c r="A14" s="558" t="s">
        <v>83</v>
      </c>
      <c r="B14" s="1" t="s">
        <v>456</v>
      </c>
      <c r="C14" s="1" t="s">
        <v>248</v>
      </c>
      <c r="D14" s="559" t="s">
        <v>249</v>
      </c>
    </row>
    <row r="15" spans="1:6" x14ac:dyDescent="0.3">
      <c r="A15" s="558" t="s">
        <v>83</v>
      </c>
      <c r="B15" s="1" t="s">
        <v>457</v>
      </c>
      <c r="C15" s="1" t="s">
        <v>451</v>
      </c>
      <c r="D15" s="559" t="s">
        <v>251</v>
      </c>
    </row>
    <row r="16" spans="1:6" x14ac:dyDescent="0.3">
      <c r="A16" s="558" t="s">
        <v>83</v>
      </c>
      <c r="B16" s="1" t="s">
        <v>458</v>
      </c>
      <c r="C16" s="1" t="s">
        <v>301</v>
      </c>
      <c r="D16" s="559" t="s">
        <v>249</v>
      </c>
    </row>
    <row r="17" spans="1:4" x14ac:dyDescent="0.3">
      <c r="A17" s="558" t="s">
        <v>83</v>
      </c>
      <c r="B17" s="1" t="s">
        <v>459</v>
      </c>
      <c r="C17" s="1" t="s">
        <v>451</v>
      </c>
      <c r="D17" s="559" t="s">
        <v>251</v>
      </c>
    </row>
    <row r="18" spans="1:4" x14ac:dyDescent="0.3">
      <c r="A18" s="558" t="s">
        <v>83</v>
      </c>
      <c r="B18" s="1" t="s">
        <v>460</v>
      </c>
      <c r="C18" s="1" t="s">
        <v>301</v>
      </c>
      <c r="D18" s="559" t="s">
        <v>249</v>
      </c>
    </row>
    <row r="19" spans="1:4" x14ac:dyDescent="0.3">
      <c r="A19" s="558" t="s">
        <v>83</v>
      </c>
      <c r="B19" s="1" t="s">
        <v>461</v>
      </c>
      <c r="C19" s="1" t="s">
        <v>301</v>
      </c>
      <c r="D19" s="559" t="s">
        <v>249</v>
      </c>
    </row>
    <row r="20" spans="1:4" x14ac:dyDescent="0.3">
      <c r="A20" s="558" t="s">
        <v>83</v>
      </c>
      <c r="B20" s="1" t="s">
        <v>462</v>
      </c>
      <c r="C20" s="1" t="s">
        <v>463</v>
      </c>
      <c r="D20" s="559" t="s">
        <v>251</v>
      </c>
    </row>
    <row r="21" spans="1:4" x14ac:dyDescent="0.3">
      <c r="A21" s="558" t="s">
        <v>83</v>
      </c>
      <c r="B21" s="1" t="s">
        <v>464</v>
      </c>
      <c r="C21" s="1" t="s">
        <v>465</v>
      </c>
      <c r="D21" s="559" t="s">
        <v>251</v>
      </c>
    </row>
    <row r="22" spans="1:4" x14ac:dyDescent="0.3">
      <c r="A22" s="558" t="s">
        <v>83</v>
      </c>
      <c r="B22" s="1" t="s">
        <v>466</v>
      </c>
      <c r="C22" s="1" t="s">
        <v>248</v>
      </c>
      <c r="D22" s="559" t="s">
        <v>249</v>
      </c>
    </row>
    <row r="23" spans="1:4" x14ac:dyDescent="0.3">
      <c r="A23" s="558" t="s">
        <v>83</v>
      </c>
      <c r="B23" s="1" t="s">
        <v>222</v>
      </c>
      <c r="C23" s="1" t="s">
        <v>467</v>
      </c>
      <c r="D23" s="559" t="s">
        <v>251</v>
      </c>
    </row>
    <row r="24" spans="1:4" x14ac:dyDescent="0.3">
      <c r="A24" s="558" t="s">
        <v>83</v>
      </c>
      <c r="B24" s="1" t="s">
        <v>468</v>
      </c>
      <c r="C24" s="1" t="s">
        <v>301</v>
      </c>
      <c r="D24" s="559" t="s">
        <v>249</v>
      </c>
    </row>
    <row r="25" spans="1:4" x14ac:dyDescent="0.3">
      <c r="A25" s="558" t="s">
        <v>83</v>
      </c>
      <c r="B25" s="1" t="s">
        <v>469</v>
      </c>
      <c r="C25" s="1" t="s">
        <v>301</v>
      </c>
      <c r="D25" s="559" t="s">
        <v>249</v>
      </c>
    </row>
    <row r="26" spans="1:4" x14ac:dyDescent="0.3">
      <c r="A26" s="558" t="s">
        <v>83</v>
      </c>
      <c r="B26" s="1" t="s">
        <v>470</v>
      </c>
      <c r="C26" s="1" t="s">
        <v>301</v>
      </c>
      <c r="D26" s="559" t="s">
        <v>249</v>
      </c>
    </row>
    <row r="27" spans="1:4" x14ac:dyDescent="0.3">
      <c r="A27" s="558" t="s">
        <v>83</v>
      </c>
      <c r="B27" s="1" t="s">
        <v>471</v>
      </c>
      <c r="C27" s="1" t="s">
        <v>248</v>
      </c>
      <c r="D27" s="559" t="s">
        <v>249</v>
      </c>
    </row>
    <row r="28" spans="1:4" x14ac:dyDescent="0.3">
      <c r="A28" s="558" t="s">
        <v>83</v>
      </c>
      <c r="B28" s="1" t="s">
        <v>472</v>
      </c>
      <c r="C28" s="1" t="s">
        <v>473</v>
      </c>
      <c r="D28" s="559" t="s">
        <v>251</v>
      </c>
    </row>
    <row r="29" spans="1:4" x14ac:dyDescent="0.3">
      <c r="A29" s="558" t="s">
        <v>83</v>
      </c>
      <c r="B29" s="1" t="s">
        <v>216</v>
      </c>
      <c r="C29" s="1" t="s">
        <v>451</v>
      </c>
      <c r="D29" s="559" t="s">
        <v>251</v>
      </c>
    </row>
    <row r="30" spans="1:4" x14ac:dyDescent="0.3">
      <c r="A30" s="564" t="s">
        <v>83</v>
      </c>
      <c r="B30" s="565" t="s">
        <v>474</v>
      </c>
      <c r="C30" s="565" t="s">
        <v>467</v>
      </c>
      <c r="D30" s="566" t="s">
        <v>251</v>
      </c>
    </row>
    <row r="32" spans="1:4" x14ac:dyDescent="0.3">
      <c r="A32" s="588" t="s">
        <v>243</v>
      </c>
    </row>
  </sheetData>
  <hyperlinks>
    <hyperlink ref="E1" location="Índice!A1" display="(Voltar ao índice)" xr:uid="{61590C41-FFE7-4868-BFB6-6E9398E4481E}"/>
  </hyperlinks>
  <pageMargins left="0.511811024" right="0.511811024" top="0.78740157499999996" bottom="0.78740157499999996" header="0.31496062000000002" footer="0.31496062000000002"/>
</worksheet>
</file>

<file path=xl/worksheets/sheet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AC47D9D-6668-4DFB-B037-C6A0C2FEC5FC}">
  <sheetPr codeName="Planilha43"/>
  <dimension ref="A1:F20"/>
  <sheetViews>
    <sheetView workbookViewId="0">
      <selection activeCell="G26" sqref="G26"/>
    </sheetView>
  </sheetViews>
  <sheetFormatPr defaultColWidth="9.109375" defaultRowHeight="10.8" x14ac:dyDescent="0.25"/>
  <cols>
    <col min="1" max="1" width="9.109375" style="569"/>
    <col min="2" max="2" width="13.88671875" style="569" bestFit="1" customWidth="1"/>
    <col min="3" max="3" width="22.109375" style="569" customWidth="1"/>
    <col min="4" max="4" width="25.33203125" style="569" bestFit="1" customWidth="1"/>
    <col min="5" max="16384" width="9.109375" style="569"/>
  </cols>
  <sheetData>
    <row r="1" spans="1:6" x14ac:dyDescent="0.25">
      <c r="A1" s="3" t="s">
        <v>1004</v>
      </c>
      <c r="E1" s="32" t="s">
        <v>937</v>
      </c>
      <c r="F1" s="570"/>
    </row>
    <row r="2" spans="1:6" x14ac:dyDescent="0.25">
      <c r="A2" s="1" t="s">
        <v>14</v>
      </c>
    </row>
    <row r="4" spans="1:6" x14ac:dyDescent="0.25">
      <c r="A4" s="376" t="s">
        <v>244</v>
      </c>
      <c r="B4" s="377" t="s">
        <v>99</v>
      </c>
      <c r="C4" s="377" t="s">
        <v>245</v>
      </c>
      <c r="D4" s="378" t="s">
        <v>246</v>
      </c>
    </row>
    <row r="5" spans="1:6" x14ac:dyDescent="0.25">
      <c r="A5" s="379" t="s">
        <v>84</v>
      </c>
      <c r="B5" s="353" t="s">
        <v>232</v>
      </c>
      <c r="C5" s="353" t="s">
        <v>301</v>
      </c>
      <c r="D5" s="380" t="s">
        <v>249</v>
      </c>
    </row>
    <row r="6" spans="1:6" x14ac:dyDescent="0.25">
      <c r="A6" s="379" t="s">
        <v>84</v>
      </c>
      <c r="B6" s="353" t="s">
        <v>120</v>
      </c>
      <c r="C6" s="353" t="s">
        <v>248</v>
      </c>
      <c r="D6" s="380" t="s">
        <v>249</v>
      </c>
    </row>
    <row r="7" spans="1:6" x14ac:dyDescent="0.25">
      <c r="A7" s="379" t="s">
        <v>84</v>
      </c>
      <c r="B7" s="353" t="s">
        <v>231</v>
      </c>
      <c r="C7" s="353" t="s">
        <v>475</v>
      </c>
      <c r="D7" s="380" t="s">
        <v>251</v>
      </c>
    </row>
    <row r="8" spans="1:6" x14ac:dyDescent="0.25">
      <c r="A8" s="379" t="s">
        <v>84</v>
      </c>
      <c r="B8" s="353" t="s">
        <v>226</v>
      </c>
      <c r="C8" s="353" t="s">
        <v>476</v>
      </c>
      <c r="D8" s="380" t="s">
        <v>251</v>
      </c>
    </row>
    <row r="9" spans="1:6" x14ac:dyDescent="0.25">
      <c r="A9" s="379" t="s">
        <v>84</v>
      </c>
      <c r="B9" s="353" t="s">
        <v>227</v>
      </c>
      <c r="C9" s="353" t="s">
        <v>301</v>
      </c>
      <c r="D9" s="380" t="s">
        <v>249</v>
      </c>
    </row>
    <row r="10" spans="1:6" x14ac:dyDescent="0.25">
      <c r="A10" s="379" t="s">
        <v>84</v>
      </c>
      <c r="B10" s="353" t="s">
        <v>477</v>
      </c>
      <c r="C10" s="353" t="s">
        <v>476</v>
      </c>
      <c r="D10" s="380" t="s">
        <v>251</v>
      </c>
    </row>
    <row r="11" spans="1:6" x14ac:dyDescent="0.25">
      <c r="A11" s="379" t="s">
        <v>84</v>
      </c>
      <c r="B11" s="353" t="s">
        <v>478</v>
      </c>
      <c r="C11" s="353" t="s">
        <v>301</v>
      </c>
      <c r="D11" s="380" t="s">
        <v>249</v>
      </c>
    </row>
    <row r="12" spans="1:6" x14ac:dyDescent="0.25">
      <c r="A12" s="379" t="s">
        <v>84</v>
      </c>
      <c r="B12" s="353" t="s">
        <v>225</v>
      </c>
      <c r="C12" s="353" t="s">
        <v>476</v>
      </c>
      <c r="D12" s="380" t="s">
        <v>251</v>
      </c>
    </row>
    <row r="13" spans="1:6" x14ac:dyDescent="0.25">
      <c r="A13" s="379" t="s">
        <v>84</v>
      </c>
      <c r="B13" s="353" t="s">
        <v>144</v>
      </c>
      <c r="C13" s="353" t="s">
        <v>476</v>
      </c>
      <c r="D13" s="380" t="s">
        <v>251</v>
      </c>
    </row>
    <row r="14" spans="1:6" x14ac:dyDescent="0.25">
      <c r="A14" s="379" t="s">
        <v>84</v>
      </c>
      <c r="B14" s="353" t="s">
        <v>229</v>
      </c>
      <c r="C14" s="353" t="s">
        <v>301</v>
      </c>
      <c r="D14" s="380" t="s">
        <v>249</v>
      </c>
    </row>
    <row r="15" spans="1:6" x14ac:dyDescent="0.25">
      <c r="A15" s="379" t="s">
        <v>84</v>
      </c>
      <c r="B15" s="353" t="s">
        <v>230</v>
      </c>
      <c r="C15" s="353" t="s">
        <v>479</v>
      </c>
      <c r="D15" s="380" t="s">
        <v>251</v>
      </c>
    </row>
    <row r="16" spans="1:6" x14ac:dyDescent="0.25">
      <c r="A16" s="379" t="s">
        <v>84</v>
      </c>
      <c r="B16" s="353" t="s">
        <v>480</v>
      </c>
      <c r="C16" s="353" t="s">
        <v>476</v>
      </c>
      <c r="D16" s="380" t="s">
        <v>251</v>
      </c>
    </row>
    <row r="17" spans="1:4" x14ac:dyDescent="0.25">
      <c r="A17" s="379" t="s">
        <v>84</v>
      </c>
      <c r="B17" s="353" t="s">
        <v>228</v>
      </c>
      <c r="C17" s="353" t="s">
        <v>301</v>
      </c>
      <c r="D17" s="380" t="s">
        <v>249</v>
      </c>
    </row>
    <row r="18" spans="1:4" x14ac:dyDescent="0.25">
      <c r="A18" s="381" t="s">
        <v>84</v>
      </c>
      <c r="B18" s="382" t="s">
        <v>481</v>
      </c>
      <c r="C18" s="382" t="s">
        <v>301</v>
      </c>
      <c r="D18" s="383" t="s">
        <v>249</v>
      </c>
    </row>
    <row r="20" spans="1:4" x14ac:dyDescent="0.25">
      <c r="A20" s="587" t="s">
        <v>243</v>
      </c>
    </row>
  </sheetData>
  <hyperlinks>
    <hyperlink ref="E1" location="Índice!A1" display="(Voltar ao índice)" xr:uid="{3C55C7D2-0E3B-445F-AFA8-0909C1A4E112}"/>
  </hyperlinks>
  <pageMargins left="0.511811024" right="0.511811024" top="0.78740157499999996" bottom="0.78740157499999996" header="0.31496062000000002" footer="0.31496062000000002"/>
</worksheet>
</file>

<file path=xl/worksheets/sheet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172BF0C-379A-4D26-8474-B9ADB0EEF823}">
  <sheetPr codeName="Planilha45"/>
  <dimension ref="A1:F15"/>
  <sheetViews>
    <sheetView workbookViewId="0">
      <selection activeCell="D11" sqref="D11"/>
    </sheetView>
  </sheetViews>
  <sheetFormatPr defaultColWidth="9.109375" defaultRowHeight="10.8" x14ac:dyDescent="0.25"/>
  <cols>
    <col min="1" max="1" width="9.109375" style="569"/>
    <col min="2" max="2" width="16.5546875" style="569" bestFit="1" customWidth="1"/>
    <col min="3" max="3" width="13.88671875" style="569" bestFit="1" customWidth="1"/>
    <col min="4" max="4" width="25.33203125" style="569" bestFit="1" customWidth="1"/>
    <col min="5" max="16384" width="9.109375" style="569"/>
  </cols>
  <sheetData>
    <row r="1" spans="1:6" x14ac:dyDescent="0.25">
      <c r="A1" s="3" t="s">
        <v>1005</v>
      </c>
      <c r="E1" s="32" t="s">
        <v>937</v>
      </c>
      <c r="F1" s="570"/>
    </row>
    <row r="2" spans="1:6" x14ac:dyDescent="0.25">
      <c r="A2" s="1" t="s">
        <v>15</v>
      </c>
    </row>
    <row r="4" spans="1:6" x14ac:dyDescent="0.25">
      <c r="A4" s="376" t="s">
        <v>244</v>
      </c>
      <c r="B4" s="377" t="s">
        <v>99</v>
      </c>
      <c r="C4" s="377" t="s">
        <v>245</v>
      </c>
      <c r="D4" s="378" t="s">
        <v>246</v>
      </c>
    </row>
    <row r="5" spans="1:6" x14ac:dyDescent="0.25">
      <c r="A5" s="558" t="s">
        <v>85</v>
      </c>
      <c r="B5" s="1" t="s">
        <v>482</v>
      </c>
      <c r="C5" s="1" t="s">
        <v>451</v>
      </c>
      <c r="D5" s="559" t="s">
        <v>251</v>
      </c>
    </row>
    <row r="6" spans="1:6" x14ac:dyDescent="0.25">
      <c r="A6" s="558" t="s">
        <v>85</v>
      </c>
      <c r="B6" s="1" t="s">
        <v>483</v>
      </c>
      <c r="C6" s="1" t="s">
        <v>301</v>
      </c>
      <c r="D6" s="559" t="s">
        <v>249</v>
      </c>
    </row>
    <row r="7" spans="1:6" x14ac:dyDescent="0.25">
      <c r="A7" s="558" t="s">
        <v>85</v>
      </c>
      <c r="B7" s="1" t="s">
        <v>484</v>
      </c>
      <c r="C7" s="1" t="s">
        <v>301</v>
      </c>
      <c r="D7" s="559" t="s">
        <v>249</v>
      </c>
    </row>
    <row r="8" spans="1:6" x14ac:dyDescent="0.25">
      <c r="A8" s="558" t="s">
        <v>85</v>
      </c>
      <c r="B8" s="1" t="s">
        <v>485</v>
      </c>
      <c r="C8" s="1" t="s">
        <v>451</v>
      </c>
      <c r="D8" s="559" t="s">
        <v>251</v>
      </c>
    </row>
    <row r="9" spans="1:6" x14ac:dyDescent="0.25">
      <c r="A9" s="558" t="s">
        <v>85</v>
      </c>
      <c r="B9" s="1" t="s">
        <v>154</v>
      </c>
      <c r="C9" s="1" t="s">
        <v>451</v>
      </c>
      <c r="D9" s="559" t="s">
        <v>251</v>
      </c>
    </row>
    <row r="10" spans="1:6" x14ac:dyDescent="0.25">
      <c r="A10" s="558" t="s">
        <v>85</v>
      </c>
      <c r="B10" s="1" t="s">
        <v>486</v>
      </c>
      <c r="C10" s="1" t="s">
        <v>451</v>
      </c>
      <c r="D10" s="559" t="s">
        <v>251</v>
      </c>
    </row>
    <row r="11" spans="1:6" x14ac:dyDescent="0.25">
      <c r="A11" s="558" t="s">
        <v>85</v>
      </c>
      <c r="B11" s="1" t="s">
        <v>487</v>
      </c>
      <c r="C11" s="1" t="s">
        <v>451</v>
      </c>
      <c r="D11" s="559" t="s">
        <v>251</v>
      </c>
    </row>
    <row r="12" spans="1:6" x14ac:dyDescent="0.25">
      <c r="A12" s="558" t="s">
        <v>85</v>
      </c>
      <c r="B12" s="1" t="s">
        <v>238</v>
      </c>
      <c r="C12" s="1" t="s">
        <v>488</v>
      </c>
      <c r="D12" s="559" t="s">
        <v>249</v>
      </c>
    </row>
    <row r="13" spans="1:6" x14ac:dyDescent="0.25">
      <c r="A13" s="564" t="s">
        <v>85</v>
      </c>
      <c r="B13" s="565" t="s">
        <v>489</v>
      </c>
      <c r="C13" s="565" t="s">
        <v>248</v>
      </c>
      <c r="D13" s="566" t="s">
        <v>249</v>
      </c>
    </row>
    <row r="15" spans="1:6" x14ac:dyDescent="0.25">
      <c r="A15" s="587" t="s">
        <v>243</v>
      </c>
    </row>
  </sheetData>
  <hyperlinks>
    <hyperlink ref="E1" location="Índice!A1" display="(Voltar ao índice)" xr:uid="{B8F048F7-3FFE-43B4-B981-CAD5F7AC2058}"/>
  </hyperlinks>
  <pageMargins left="0.511811024" right="0.511811024" top="0.78740157499999996" bottom="0.78740157499999996" header="0.31496062000000002" footer="0.31496062000000002"/>
</worksheet>
</file>

<file path=xl/worksheets/sheet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AF6CA64-2C06-40C5-847D-F79273C7C4BF}">
  <sheetPr codeName="Planilha15"/>
  <dimension ref="A1:Q35"/>
  <sheetViews>
    <sheetView zoomScaleNormal="100" workbookViewId="0">
      <selection activeCell="I1" sqref="H1:I1"/>
    </sheetView>
  </sheetViews>
  <sheetFormatPr defaultColWidth="8.88671875" defaultRowHeight="10.8" x14ac:dyDescent="0.25"/>
  <cols>
    <col min="1" max="1" width="20.44140625" style="7" customWidth="1"/>
    <col min="2" max="7" width="11.44140625" style="7" customWidth="1"/>
    <col min="8" max="8" width="11.88671875" style="7" customWidth="1"/>
    <col min="9" max="17" width="8.88671875" style="7"/>
    <col min="18" max="16384" width="8.88671875" style="50"/>
  </cols>
  <sheetData>
    <row r="1" spans="1:10" x14ac:dyDescent="0.25">
      <c r="A1" s="356" t="s">
        <v>1006</v>
      </c>
      <c r="B1" s="34"/>
      <c r="C1" s="34"/>
      <c r="D1" s="34"/>
      <c r="E1" s="34"/>
      <c r="F1" s="34"/>
      <c r="G1" s="34"/>
      <c r="H1" s="32" t="s">
        <v>937</v>
      </c>
      <c r="I1" s="570"/>
      <c r="J1" s="346"/>
    </row>
    <row r="2" spans="1:10" x14ac:dyDescent="0.25">
      <c r="A2" s="35" t="s">
        <v>2</v>
      </c>
      <c r="B2" s="34"/>
      <c r="C2" s="34"/>
      <c r="D2" s="34"/>
      <c r="E2" s="34"/>
      <c r="F2" s="34"/>
      <c r="G2" s="34"/>
      <c r="H2" s="34"/>
      <c r="I2" s="346"/>
      <c r="J2" s="346"/>
    </row>
    <row r="3" spans="1:10" x14ac:dyDescent="0.25">
      <c r="A3" s="35" t="s">
        <v>650</v>
      </c>
      <c r="B3" s="34"/>
      <c r="C3" s="34"/>
      <c r="D3" s="34"/>
      <c r="E3" s="34"/>
      <c r="F3" s="34"/>
      <c r="G3" s="34"/>
      <c r="H3" s="34"/>
      <c r="I3" s="346"/>
      <c r="J3" s="346"/>
    </row>
    <row r="4" spans="1:10" x14ac:dyDescent="0.25">
      <c r="A4" s="36"/>
      <c r="B4" s="36"/>
      <c r="C4" s="36"/>
      <c r="D4" s="36"/>
      <c r="E4" s="36"/>
      <c r="F4" s="36"/>
      <c r="G4" s="36"/>
      <c r="H4" s="36"/>
      <c r="I4" s="346"/>
      <c r="J4" s="346"/>
    </row>
    <row r="5" spans="1:10" x14ac:dyDescent="0.25">
      <c r="A5" s="668" t="s">
        <v>511</v>
      </c>
      <c r="B5" s="670" t="s">
        <v>651</v>
      </c>
      <c r="C5" s="670"/>
      <c r="D5" s="670"/>
      <c r="E5" s="670"/>
      <c r="F5" s="670"/>
      <c r="G5" s="670"/>
      <c r="H5" s="670"/>
      <c r="I5" s="346"/>
      <c r="J5" s="346"/>
    </row>
    <row r="6" spans="1:10" ht="10.199999999999999" customHeight="1" x14ac:dyDescent="0.25">
      <c r="A6" s="669"/>
      <c r="B6" s="671" t="s">
        <v>71</v>
      </c>
      <c r="C6" s="672"/>
      <c r="D6" s="672"/>
      <c r="E6" s="672"/>
      <c r="F6" s="672"/>
      <c r="G6" s="673"/>
      <c r="H6" s="674" t="s">
        <v>652</v>
      </c>
      <c r="I6" s="346"/>
      <c r="J6" s="346"/>
    </row>
    <row r="7" spans="1:10" x14ac:dyDescent="0.25">
      <c r="A7" s="669"/>
      <c r="B7" s="39">
        <v>2019</v>
      </c>
      <c r="C7" s="39">
        <v>2020</v>
      </c>
      <c r="D7" s="39">
        <v>2021</v>
      </c>
      <c r="E7" s="39">
        <v>2022</v>
      </c>
      <c r="F7" s="39">
        <v>2023</v>
      </c>
      <c r="G7" s="39" t="s">
        <v>653</v>
      </c>
      <c r="H7" s="675"/>
      <c r="I7" s="346"/>
      <c r="J7" s="346"/>
    </row>
    <row r="8" spans="1:10" x14ac:dyDescent="0.25">
      <c r="A8" s="40"/>
      <c r="B8" s="40"/>
      <c r="C8" s="40"/>
      <c r="D8" s="40"/>
      <c r="E8" s="40"/>
      <c r="F8" s="40"/>
      <c r="G8" s="35"/>
      <c r="H8" s="35"/>
      <c r="I8" s="346"/>
      <c r="J8" s="346"/>
    </row>
    <row r="9" spans="1:10" x14ac:dyDescent="0.25">
      <c r="A9" s="38" t="s">
        <v>67</v>
      </c>
      <c r="B9" s="41">
        <v>6957.3708551000018</v>
      </c>
      <c r="C9" s="41">
        <v>14994.913869999998</v>
      </c>
      <c r="D9" s="41">
        <v>22837.603729999992</v>
      </c>
      <c r="E9" s="41">
        <v>31969.434089999999</v>
      </c>
      <c r="F9" s="41">
        <v>33843.657509999997</v>
      </c>
      <c r="G9" s="41">
        <v>110602.98005509999</v>
      </c>
      <c r="H9" s="41">
        <v>386.44320124449575</v>
      </c>
      <c r="I9" s="350"/>
      <c r="J9" s="350"/>
    </row>
    <row r="10" spans="1:10" x14ac:dyDescent="0.25">
      <c r="A10" s="35"/>
      <c r="B10" s="42"/>
      <c r="C10" s="42"/>
      <c r="D10" s="42"/>
      <c r="E10" s="42"/>
      <c r="F10" s="42"/>
      <c r="G10" s="42"/>
      <c r="H10" s="42"/>
      <c r="I10" s="350"/>
      <c r="J10" s="350"/>
    </row>
    <row r="11" spans="1:10" ht="11.4" x14ac:dyDescent="0.25">
      <c r="A11" s="43" t="s">
        <v>654</v>
      </c>
      <c r="B11" s="44">
        <v>253.96</v>
      </c>
      <c r="C11" s="44">
        <v>600.04200000000003</v>
      </c>
      <c r="D11" s="44">
        <v>572.41099999999994</v>
      </c>
      <c r="E11" s="44">
        <v>748.13900000000001</v>
      </c>
      <c r="F11" s="44">
        <v>637.50400000000002</v>
      </c>
      <c r="G11" s="44">
        <v>2812.056</v>
      </c>
      <c r="H11" s="44">
        <v>151.02535832414551</v>
      </c>
      <c r="I11" s="350"/>
      <c r="J11" s="350"/>
    </row>
    <row r="12" spans="1:10" ht="11.4" x14ac:dyDescent="0.25">
      <c r="A12" s="45" t="s">
        <v>655</v>
      </c>
      <c r="B12" s="46">
        <v>62.356000000000002</v>
      </c>
      <c r="C12" s="46">
        <v>92.575000000000003</v>
      </c>
      <c r="D12" s="46">
        <v>195.715</v>
      </c>
      <c r="E12" s="46">
        <v>435.13</v>
      </c>
      <c r="F12" s="46">
        <v>161.61000000000001</v>
      </c>
      <c r="G12" s="46">
        <v>947.38600000000008</v>
      </c>
      <c r="H12" s="46">
        <v>159.17313490281609</v>
      </c>
      <c r="I12" s="350"/>
      <c r="J12" s="350"/>
    </row>
    <row r="13" spans="1:10" x14ac:dyDescent="0.25">
      <c r="A13" s="45" t="s">
        <v>79</v>
      </c>
      <c r="B13" s="42">
        <v>826.95215000000155</v>
      </c>
      <c r="C13" s="42">
        <v>1391.9147199999995</v>
      </c>
      <c r="D13" s="42">
        <v>4609.4815999999901</v>
      </c>
      <c r="E13" s="46">
        <v>5228.665</v>
      </c>
      <c r="F13" s="46">
        <v>7887.7602000000006</v>
      </c>
      <c r="G13" s="46">
        <v>19944.773669999991</v>
      </c>
      <c r="H13" s="46">
        <v>853.83514027988031</v>
      </c>
      <c r="I13" s="350"/>
      <c r="J13" s="350"/>
    </row>
    <row r="14" spans="1:10" ht="11.4" x14ac:dyDescent="0.25">
      <c r="A14" s="45" t="s">
        <v>656</v>
      </c>
      <c r="B14" s="46">
        <v>53.9</v>
      </c>
      <c r="C14" s="46">
        <v>240.35</v>
      </c>
      <c r="D14" s="46">
        <v>299</v>
      </c>
      <c r="E14" s="46">
        <v>236</v>
      </c>
      <c r="F14" s="46">
        <v>464.31</v>
      </c>
      <c r="G14" s="46">
        <v>1293.56</v>
      </c>
      <c r="H14" s="46">
        <v>761.42857142857133</v>
      </c>
      <c r="I14" s="350"/>
      <c r="J14" s="350"/>
    </row>
    <row r="15" spans="1:10" x14ac:dyDescent="0.25">
      <c r="A15" s="45" t="s">
        <v>81</v>
      </c>
      <c r="B15" s="46">
        <v>4153.6593789999997</v>
      </c>
      <c r="C15" s="46">
        <v>4664.25</v>
      </c>
      <c r="D15" s="46">
        <v>10840.76</v>
      </c>
      <c r="E15" s="46">
        <v>14458.499</v>
      </c>
      <c r="F15" s="46">
        <v>14906.15</v>
      </c>
      <c r="G15" s="46">
        <v>49023.318378999997</v>
      </c>
      <c r="H15" s="46">
        <v>258.86789550828985</v>
      </c>
      <c r="I15" s="350"/>
      <c r="J15" s="350"/>
    </row>
    <row r="16" spans="1:10" ht="11.4" x14ac:dyDescent="0.25">
      <c r="A16" s="45" t="s">
        <v>657</v>
      </c>
      <c r="B16" s="46">
        <v>921.47590600000001</v>
      </c>
      <c r="C16" s="46">
        <v>6955.0248799999999</v>
      </c>
      <c r="D16" s="46">
        <v>4914.96011</v>
      </c>
      <c r="E16" s="46">
        <v>1457.3674699999999</v>
      </c>
      <c r="F16" s="46">
        <v>3261.34</v>
      </c>
      <c r="G16" s="46">
        <v>17510.168365999998</v>
      </c>
      <c r="H16" s="46">
        <v>253.92569450426845</v>
      </c>
      <c r="I16" s="350"/>
      <c r="J16" s="350"/>
    </row>
    <row r="17" spans="1:10" x14ac:dyDescent="0.25">
      <c r="A17" s="45" t="s">
        <v>83</v>
      </c>
      <c r="B17" s="46">
        <v>574</v>
      </c>
      <c r="C17" s="46">
        <v>950</v>
      </c>
      <c r="D17" s="46">
        <v>1234</v>
      </c>
      <c r="E17" s="46">
        <v>7742.16</v>
      </c>
      <c r="F17" s="46">
        <v>6496.71</v>
      </c>
      <c r="G17" s="46">
        <v>16996.87</v>
      </c>
      <c r="H17" s="46">
        <v>1031.8310104529617</v>
      </c>
      <c r="I17" s="350"/>
      <c r="J17" s="350"/>
    </row>
    <row r="18" spans="1:10" x14ac:dyDescent="0.25">
      <c r="A18" s="45" t="s">
        <v>84</v>
      </c>
      <c r="B18" s="46">
        <v>50.147619999999996</v>
      </c>
      <c r="C18" s="46">
        <v>16.926369999999999</v>
      </c>
      <c r="D18" s="46">
        <v>39.556019999999997</v>
      </c>
      <c r="E18" s="46">
        <v>41.267620000000001</v>
      </c>
      <c r="F18" s="46">
        <v>28.273309999999999</v>
      </c>
      <c r="G18" s="46">
        <v>176.17094</v>
      </c>
      <c r="H18" s="46">
        <v>-43.619836793849828</v>
      </c>
      <c r="I18" s="350"/>
      <c r="J18" s="350"/>
    </row>
    <row r="19" spans="1:10" ht="11.4" x14ac:dyDescent="0.25">
      <c r="A19" s="47" t="s">
        <v>658</v>
      </c>
      <c r="B19" s="48">
        <v>60.919800100000003</v>
      </c>
      <c r="C19" s="48">
        <v>83.8309</v>
      </c>
      <c r="D19" s="48">
        <v>131.72000000000003</v>
      </c>
      <c r="E19" s="48">
        <v>1622.2059999999997</v>
      </c>
      <c r="F19" s="48" t="s">
        <v>501</v>
      </c>
      <c r="G19" s="48">
        <v>1898.6767000999998</v>
      </c>
      <c r="H19" s="48" t="s">
        <v>501</v>
      </c>
      <c r="I19" s="350"/>
      <c r="J19" s="350"/>
    </row>
    <row r="20" spans="1:10" x14ac:dyDescent="0.25">
      <c r="A20" s="36"/>
      <c r="B20" s="36"/>
      <c r="C20" s="36"/>
      <c r="D20" s="36"/>
      <c r="E20" s="36"/>
      <c r="F20" s="36"/>
      <c r="G20" s="36"/>
      <c r="H20" s="36"/>
      <c r="I20" s="346"/>
      <c r="J20" s="346"/>
    </row>
    <row r="21" spans="1:10" x14ac:dyDescent="0.25">
      <c r="A21" s="676" t="s">
        <v>659</v>
      </c>
      <c r="B21" s="676"/>
      <c r="C21" s="676"/>
      <c r="D21" s="676"/>
      <c r="E21" s="676"/>
      <c r="F21" s="676"/>
      <c r="G21" s="676"/>
      <c r="H21" s="676"/>
      <c r="I21" s="346"/>
      <c r="J21" s="346"/>
    </row>
    <row r="22" spans="1:10" x14ac:dyDescent="0.25">
      <c r="A22" s="677" t="s">
        <v>573</v>
      </c>
      <c r="B22" s="677"/>
      <c r="C22" s="677"/>
      <c r="D22" s="677"/>
      <c r="E22" s="677"/>
      <c r="F22" s="677"/>
      <c r="G22" s="677"/>
      <c r="H22" s="677"/>
      <c r="I22" s="346"/>
      <c r="J22" s="346"/>
    </row>
    <row r="23" spans="1:10" x14ac:dyDescent="0.25">
      <c r="A23" s="676" t="s">
        <v>660</v>
      </c>
      <c r="B23" s="676"/>
      <c r="C23" s="676"/>
      <c r="D23" s="676"/>
      <c r="E23" s="676"/>
      <c r="F23" s="676"/>
      <c r="G23" s="676"/>
      <c r="H23" s="676"/>
      <c r="I23" s="346"/>
      <c r="J23" s="346"/>
    </row>
    <row r="24" spans="1:10" x14ac:dyDescent="0.25">
      <c r="A24" s="676"/>
      <c r="B24" s="676"/>
      <c r="C24" s="676"/>
      <c r="D24" s="676"/>
      <c r="E24" s="676"/>
      <c r="F24" s="676"/>
      <c r="G24" s="676"/>
      <c r="H24" s="676"/>
      <c r="I24" s="346"/>
      <c r="J24" s="346"/>
    </row>
    <row r="25" spans="1:10" ht="9.75" customHeight="1" x14ac:dyDescent="0.25">
      <c r="A25" s="667" t="s">
        <v>661</v>
      </c>
      <c r="B25" s="667"/>
      <c r="C25" s="667"/>
      <c r="D25" s="667"/>
      <c r="E25" s="667"/>
      <c r="F25" s="667"/>
      <c r="G25" s="667"/>
      <c r="H25" s="667"/>
      <c r="I25" s="346"/>
      <c r="J25" s="346"/>
    </row>
    <row r="26" spans="1:10" ht="11.25" customHeight="1" x14ac:dyDescent="0.25">
      <c r="A26" s="678" t="s">
        <v>662</v>
      </c>
      <c r="B26" s="678"/>
      <c r="C26" s="678"/>
      <c r="D26" s="678"/>
      <c r="E26" s="678"/>
      <c r="F26" s="678"/>
      <c r="G26" s="678"/>
      <c r="H26" s="678"/>
      <c r="I26" s="346"/>
      <c r="J26" s="346"/>
    </row>
    <row r="27" spans="1:10" ht="11.25" customHeight="1" x14ac:dyDescent="0.25">
      <c r="A27" s="678"/>
      <c r="B27" s="678"/>
      <c r="C27" s="678"/>
      <c r="D27" s="678"/>
      <c r="E27" s="678"/>
      <c r="F27" s="678"/>
      <c r="G27" s="678"/>
      <c r="H27" s="678"/>
      <c r="I27" s="346"/>
      <c r="J27" s="346"/>
    </row>
    <row r="28" spans="1:10" ht="11.25" customHeight="1" x14ac:dyDescent="0.25">
      <c r="A28" s="678" t="s">
        <v>663</v>
      </c>
      <c r="B28" s="678"/>
      <c r="C28" s="678"/>
      <c r="D28" s="678"/>
      <c r="E28" s="678"/>
      <c r="F28" s="678"/>
      <c r="G28" s="678"/>
      <c r="H28" s="678"/>
      <c r="I28" s="346"/>
      <c r="J28" s="346"/>
    </row>
    <row r="29" spans="1:10" x14ac:dyDescent="0.25">
      <c r="A29" s="678"/>
      <c r="B29" s="678"/>
      <c r="C29" s="678"/>
      <c r="D29" s="678"/>
      <c r="E29" s="678"/>
      <c r="F29" s="678"/>
      <c r="G29" s="678"/>
      <c r="H29" s="678"/>
      <c r="I29" s="346"/>
      <c r="J29" s="346"/>
    </row>
    <row r="30" spans="1:10" x14ac:dyDescent="0.25">
      <c r="A30" s="678"/>
      <c r="B30" s="678"/>
      <c r="C30" s="678"/>
      <c r="D30" s="678"/>
      <c r="E30" s="678"/>
      <c r="F30" s="678"/>
      <c r="G30" s="678"/>
      <c r="H30" s="678"/>
      <c r="I30" s="346"/>
      <c r="J30" s="346"/>
    </row>
    <row r="31" spans="1:10" x14ac:dyDescent="0.25">
      <c r="A31" s="678" t="s">
        <v>664</v>
      </c>
      <c r="B31" s="678"/>
      <c r="C31" s="678"/>
      <c r="D31" s="678"/>
      <c r="E31" s="678"/>
      <c r="F31" s="678"/>
      <c r="G31" s="678"/>
      <c r="H31" s="678"/>
      <c r="I31" s="346"/>
      <c r="J31" s="346"/>
    </row>
    <row r="32" spans="1:10" ht="11.25" customHeight="1" x14ac:dyDescent="0.25">
      <c r="A32" s="667" t="s">
        <v>665</v>
      </c>
      <c r="B32" s="667"/>
      <c r="C32" s="667"/>
      <c r="D32" s="667"/>
      <c r="E32" s="667"/>
      <c r="F32" s="667"/>
      <c r="G32" s="667"/>
      <c r="H32" s="667"/>
      <c r="I32" s="346"/>
      <c r="J32" s="346"/>
    </row>
    <row r="33" spans="1:8" x14ac:dyDescent="0.25">
      <c r="A33" s="50"/>
      <c r="B33" s="50"/>
      <c r="C33" s="50"/>
      <c r="D33" s="50"/>
      <c r="E33" s="50"/>
      <c r="F33" s="50"/>
      <c r="G33" s="50"/>
      <c r="H33" s="50"/>
    </row>
    <row r="35" spans="1:8" x14ac:dyDescent="0.25">
      <c r="A35" s="346"/>
      <c r="B35" s="346"/>
      <c r="C35" s="346"/>
      <c r="D35" s="346"/>
      <c r="E35" s="364"/>
      <c r="F35" s="346"/>
      <c r="G35" s="346"/>
      <c r="H35" s="346"/>
    </row>
  </sheetData>
  <mergeCells count="12">
    <mergeCell ref="A32:H32"/>
    <mergeCell ref="A5:A7"/>
    <mergeCell ref="B5:H5"/>
    <mergeCell ref="B6:G6"/>
    <mergeCell ref="H6:H7"/>
    <mergeCell ref="A21:H21"/>
    <mergeCell ref="A22:H22"/>
    <mergeCell ref="A23:H24"/>
    <mergeCell ref="A25:H25"/>
    <mergeCell ref="A26:H27"/>
    <mergeCell ref="A28:H30"/>
    <mergeCell ref="A31:H31"/>
  </mergeCells>
  <hyperlinks>
    <hyperlink ref="H1" location="Índice!A1" display="(Voltar ao índice)" xr:uid="{4209D446-FD58-4E2E-BFE6-07DE65BFDACC}"/>
  </hyperlinks>
  <pageMargins left="0.7" right="0.7" top="0.75" bottom="0.75" header="0.3" footer="0.3"/>
  <pageSetup paperSize="9" orientation="portrait" r:id="rId1"/>
</worksheet>
</file>

<file path=xl/worksheets/sheet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3B33F01-BDE5-4577-BC0E-85CC373E93E3}">
  <sheetPr codeName="Planilha16"/>
  <dimension ref="A1:N38"/>
  <sheetViews>
    <sheetView zoomScaleNormal="100" workbookViewId="0">
      <selection activeCell="J1" sqref="I1:J1"/>
    </sheetView>
  </sheetViews>
  <sheetFormatPr defaultColWidth="8.88671875" defaultRowHeight="10.8" x14ac:dyDescent="0.3"/>
  <cols>
    <col min="1" max="1" width="14.109375" style="7" customWidth="1"/>
    <col min="2" max="7" width="9.44140625" style="7" customWidth="1"/>
    <col min="8" max="8" width="11.109375" style="7" customWidth="1"/>
    <col min="9" max="14" width="8.88671875" style="7"/>
    <col min="15" max="16384" width="8.88671875" style="20"/>
  </cols>
  <sheetData>
    <row r="1" spans="1:10" x14ac:dyDescent="0.2">
      <c r="A1" s="356" t="s">
        <v>1007</v>
      </c>
      <c r="B1" s="35"/>
      <c r="C1" s="35"/>
      <c r="D1" s="35"/>
      <c r="E1" s="35"/>
      <c r="F1" s="35"/>
      <c r="G1" s="35"/>
      <c r="H1" s="35"/>
      <c r="I1" s="32" t="s">
        <v>937</v>
      </c>
      <c r="J1" s="570"/>
    </row>
    <row r="2" spans="1:10" x14ac:dyDescent="0.3">
      <c r="A2" s="35" t="s">
        <v>3</v>
      </c>
      <c r="B2" s="35"/>
      <c r="C2" s="35"/>
      <c r="D2" s="35"/>
      <c r="E2" s="35"/>
      <c r="F2" s="35"/>
      <c r="G2" s="35"/>
      <c r="H2" s="35"/>
      <c r="I2" s="346"/>
    </row>
    <row r="3" spans="1:10" x14ac:dyDescent="0.3">
      <c r="A3" s="35" t="s">
        <v>650</v>
      </c>
      <c r="B3" s="35"/>
      <c r="C3" s="35"/>
      <c r="D3" s="35"/>
      <c r="E3" s="35"/>
      <c r="F3" s="35"/>
      <c r="G3" s="35"/>
      <c r="H3" s="35"/>
      <c r="I3" s="346"/>
    </row>
    <row r="4" spans="1:10" x14ac:dyDescent="0.3">
      <c r="A4" s="35"/>
      <c r="B4" s="35"/>
      <c r="C4" s="35"/>
      <c r="D4" s="35"/>
      <c r="E4" s="35"/>
      <c r="F4" s="35"/>
      <c r="G4" s="35"/>
      <c r="H4" s="35"/>
      <c r="I4" s="346"/>
    </row>
    <row r="5" spans="1:10" ht="11.25" customHeight="1" x14ac:dyDescent="0.3">
      <c r="A5" s="668" t="s">
        <v>511</v>
      </c>
      <c r="B5" s="671" t="s">
        <v>666</v>
      </c>
      <c r="C5" s="672"/>
      <c r="D5" s="672"/>
      <c r="E5" s="672"/>
      <c r="F5" s="672"/>
      <c r="G5" s="672"/>
      <c r="H5" s="673"/>
      <c r="I5" s="346"/>
    </row>
    <row r="6" spans="1:10" ht="10.199999999999999" customHeight="1" x14ac:dyDescent="0.3">
      <c r="A6" s="679"/>
      <c r="B6" s="671" t="s">
        <v>71</v>
      </c>
      <c r="C6" s="672"/>
      <c r="D6" s="672"/>
      <c r="E6" s="672"/>
      <c r="F6" s="672"/>
      <c r="G6" s="673"/>
      <c r="H6" s="674" t="s">
        <v>652</v>
      </c>
      <c r="I6" s="346"/>
    </row>
    <row r="7" spans="1:10" ht="20.399999999999999" x14ac:dyDescent="0.3">
      <c r="A7" s="680"/>
      <c r="B7" s="39">
        <v>2019</v>
      </c>
      <c r="C7" s="39">
        <v>2020</v>
      </c>
      <c r="D7" s="39">
        <v>2021</v>
      </c>
      <c r="E7" s="39">
        <v>2022</v>
      </c>
      <c r="F7" s="39">
        <v>2023</v>
      </c>
      <c r="G7" s="39" t="s">
        <v>653</v>
      </c>
      <c r="H7" s="675"/>
      <c r="I7" s="346"/>
    </row>
    <row r="8" spans="1:10" x14ac:dyDescent="0.3">
      <c r="A8" s="35"/>
      <c r="B8" s="35"/>
      <c r="C8" s="35"/>
      <c r="D8" s="35"/>
      <c r="E8" s="35"/>
      <c r="F8" s="35"/>
      <c r="G8" s="35"/>
      <c r="H8" s="35"/>
      <c r="I8" s="346"/>
    </row>
    <row r="9" spans="1:10" x14ac:dyDescent="0.3">
      <c r="A9" s="38" t="s">
        <v>67</v>
      </c>
      <c r="B9" s="41">
        <v>17803.012869999988</v>
      </c>
      <c r="C9" s="41">
        <v>51132.084260000047</v>
      </c>
      <c r="D9" s="41">
        <v>52583.692169999988</v>
      </c>
      <c r="E9" s="41">
        <v>38099.196949999998</v>
      </c>
      <c r="F9" s="41">
        <v>39722.826820000017</v>
      </c>
      <c r="G9" s="41">
        <v>199340.81307000003</v>
      </c>
      <c r="H9" s="41">
        <v>123.12418190146511</v>
      </c>
      <c r="I9" s="364"/>
    </row>
    <row r="10" spans="1:10" x14ac:dyDescent="0.3">
      <c r="A10" s="35"/>
      <c r="B10" s="42"/>
      <c r="C10" s="42"/>
      <c r="D10" s="42"/>
      <c r="E10" s="42"/>
      <c r="F10" s="42"/>
      <c r="G10" s="42"/>
      <c r="H10" s="52"/>
      <c r="I10" s="364"/>
    </row>
    <row r="11" spans="1:10" ht="11.4" x14ac:dyDescent="0.3">
      <c r="A11" s="43" t="s">
        <v>654</v>
      </c>
      <c r="B11" s="44">
        <v>583.73299999999995</v>
      </c>
      <c r="C11" s="44">
        <v>327.69900000000001</v>
      </c>
      <c r="D11" s="44">
        <v>422.99900000000002</v>
      </c>
      <c r="E11" s="44">
        <v>405.47199999999998</v>
      </c>
      <c r="F11" s="44">
        <v>496.73700000000002</v>
      </c>
      <c r="G11" s="44">
        <v>2236.64</v>
      </c>
      <c r="H11" s="44">
        <v>-14.903389049445536</v>
      </c>
      <c r="I11" s="53"/>
    </row>
    <row r="12" spans="1:10" ht="11.4" x14ac:dyDescent="0.3">
      <c r="A12" s="45" t="s">
        <v>667</v>
      </c>
      <c r="B12" s="46">
        <v>171.542</v>
      </c>
      <c r="C12" s="46">
        <v>251.63300000000001</v>
      </c>
      <c r="D12" s="46">
        <v>143.554</v>
      </c>
      <c r="E12" s="46">
        <v>46.55</v>
      </c>
      <c r="F12" s="46">
        <v>86.89</v>
      </c>
      <c r="G12" s="46">
        <v>700.16899999999998</v>
      </c>
      <c r="H12" s="46">
        <v>-49.347681617329862</v>
      </c>
      <c r="I12" s="364"/>
    </row>
    <row r="13" spans="1:10" x14ac:dyDescent="0.3">
      <c r="A13" s="45" t="s">
        <v>79</v>
      </c>
      <c r="B13" s="46">
        <v>5759.5507999999891</v>
      </c>
      <c r="C13" s="46">
        <v>21576.62359000005</v>
      </c>
      <c r="D13" s="46">
        <v>24510.399829999988</v>
      </c>
      <c r="E13" s="46">
        <v>21568.510299999998</v>
      </c>
      <c r="F13" s="46">
        <v>20762.99600000001</v>
      </c>
      <c r="G13" s="46">
        <v>94178.080520000032</v>
      </c>
      <c r="H13" s="46">
        <v>260.4967942986118</v>
      </c>
      <c r="I13" s="364"/>
    </row>
    <row r="14" spans="1:10" ht="11.4" x14ac:dyDescent="0.3">
      <c r="A14" s="45" t="s">
        <v>668</v>
      </c>
      <c r="B14" s="46">
        <v>1701.1</v>
      </c>
      <c r="C14" s="46">
        <v>2807.9</v>
      </c>
      <c r="D14" s="46">
        <v>1416</v>
      </c>
      <c r="E14" s="46">
        <v>1397</v>
      </c>
      <c r="F14" s="46">
        <v>1960.66</v>
      </c>
      <c r="G14" s="46">
        <v>9282.66</v>
      </c>
      <c r="H14" s="46">
        <v>15.258362236200117</v>
      </c>
      <c r="I14" s="364"/>
    </row>
    <row r="15" spans="1:10" x14ac:dyDescent="0.3">
      <c r="A15" s="45" t="s">
        <v>81</v>
      </c>
      <c r="B15" s="46">
        <v>5263.2709999999997</v>
      </c>
      <c r="C15" s="46">
        <v>6338.48</v>
      </c>
      <c r="D15" s="46">
        <v>17036.628000000001</v>
      </c>
      <c r="E15" s="46">
        <v>8085.5529999999999</v>
      </c>
      <c r="F15" s="46">
        <v>6386.48</v>
      </c>
      <c r="G15" s="46">
        <v>43110.411999999997</v>
      </c>
      <c r="H15" s="46">
        <v>21.340512392388678</v>
      </c>
      <c r="I15" s="364"/>
    </row>
    <row r="16" spans="1:10" ht="11.4" x14ac:dyDescent="0.3">
      <c r="A16" s="45" t="s">
        <v>669</v>
      </c>
      <c r="B16" s="46">
        <v>2719.17976</v>
      </c>
      <c r="C16" s="46">
        <v>4008.1001299999998</v>
      </c>
      <c r="D16" s="46">
        <v>5167.1504400000003</v>
      </c>
      <c r="E16" s="46">
        <v>1964.0273999999999</v>
      </c>
      <c r="F16" s="46">
        <v>5895.14</v>
      </c>
      <c r="G16" s="46">
        <v>19753.597729999998</v>
      </c>
      <c r="H16" s="46">
        <v>116.79846572556131</v>
      </c>
      <c r="I16" s="364"/>
    </row>
    <row r="17" spans="1:11" x14ac:dyDescent="0.3">
      <c r="A17" s="45" t="s">
        <v>83</v>
      </c>
      <c r="B17" s="46">
        <v>1590</v>
      </c>
      <c r="C17" s="46">
        <v>1634</v>
      </c>
      <c r="D17" s="46">
        <v>686</v>
      </c>
      <c r="E17" s="46">
        <v>830.76</v>
      </c>
      <c r="F17" s="46">
        <v>2417.73</v>
      </c>
      <c r="G17" s="46">
        <v>7158.49</v>
      </c>
      <c r="H17" s="46">
        <v>52.058490566037733</v>
      </c>
      <c r="I17" s="364"/>
      <c r="J17" s="346"/>
      <c r="K17" s="346"/>
    </row>
    <row r="18" spans="1:11" x14ac:dyDescent="0.3">
      <c r="A18" s="45" t="s">
        <v>84</v>
      </c>
      <c r="B18" s="46">
        <v>14.63631</v>
      </c>
      <c r="C18" s="46">
        <v>64.523939999999996</v>
      </c>
      <c r="D18" s="46">
        <v>86.802899999999994</v>
      </c>
      <c r="E18" s="46">
        <v>406.96224999999998</v>
      </c>
      <c r="F18" s="46">
        <v>1716.19382</v>
      </c>
      <c r="G18" s="46">
        <v>2289.11922</v>
      </c>
      <c r="H18" s="46">
        <v>11625.590808065694</v>
      </c>
      <c r="I18" s="364"/>
      <c r="J18" s="346"/>
      <c r="K18" s="346"/>
    </row>
    <row r="19" spans="1:11" ht="11.4" x14ac:dyDescent="0.3">
      <c r="A19" s="47" t="s">
        <v>670</v>
      </c>
      <c r="B19" s="48" t="s">
        <v>501</v>
      </c>
      <c r="C19" s="48">
        <v>14123.124599999999</v>
      </c>
      <c r="D19" s="48">
        <v>3114.157999999999</v>
      </c>
      <c r="E19" s="48">
        <v>3394.3620000000005</v>
      </c>
      <c r="F19" s="48" t="s">
        <v>501</v>
      </c>
      <c r="G19" s="48">
        <v>20631.6446</v>
      </c>
      <c r="H19" s="48" t="s">
        <v>501</v>
      </c>
      <c r="I19" s="364"/>
      <c r="J19" s="346"/>
      <c r="K19" s="346"/>
    </row>
    <row r="20" spans="1:11" x14ac:dyDescent="0.3">
      <c r="A20" s="35"/>
      <c r="B20" s="35"/>
      <c r="C20" s="35"/>
      <c r="D20" s="35"/>
      <c r="E20" s="35"/>
      <c r="F20" s="35"/>
      <c r="G20" s="35"/>
      <c r="H20" s="35"/>
      <c r="I20" s="346"/>
      <c r="J20" s="346"/>
      <c r="K20" s="346"/>
    </row>
    <row r="21" spans="1:11" x14ac:dyDescent="0.3">
      <c r="A21" s="676" t="s">
        <v>659</v>
      </c>
      <c r="B21" s="676"/>
      <c r="C21" s="676"/>
      <c r="D21" s="676"/>
      <c r="E21" s="676"/>
      <c r="F21" s="676"/>
      <c r="G21" s="676"/>
      <c r="H21" s="676"/>
      <c r="I21" s="346"/>
      <c r="J21" s="346"/>
      <c r="K21" s="346"/>
    </row>
    <row r="22" spans="1:11" x14ac:dyDescent="0.3">
      <c r="A22" s="677" t="s">
        <v>573</v>
      </c>
      <c r="B22" s="677"/>
      <c r="C22" s="677"/>
      <c r="D22" s="677"/>
      <c r="E22" s="677"/>
      <c r="F22" s="677"/>
      <c r="G22" s="677"/>
      <c r="H22" s="677"/>
      <c r="I22" s="346"/>
      <c r="J22" s="346"/>
      <c r="K22" s="346"/>
    </row>
    <row r="23" spans="1:11" x14ac:dyDescent="0.3">
      <c r="A23" s="676" t="s">
        <v>660</v>
      </c>
      <c r="B23" s="676"/>
      <c r="C23" s="676"/>
      <c r="D23" s="676"/>
      <c r="E23" s="676"/>
      <c r="F23" s="676"/>
      <c r="G23" s="676"/>
      <c r="H23" s="676"/>
      <c r="I23" s="346"/>
      <c r="J23" s="346"/>
      <c r="K23" s="346"/>
    </row>
    <row r="24" spans="1:11" x14ac:dyDescent="0.3">
      <c r="A24" s="676"/>
      <c r="B24" s="676"/>
      <c r="C24" s="676"/>
      <c r="D24" s="676"/>
      <c r="E24" s="676"/>
      <c r="F24" s="676"/>
      <c r="G24" s="676"/>
      <c r="H24" s="676"/>
      <c r="I24" s="346"/>
      <c r="J24" s="346"/>
      <c r="K24" s="346"/>
    </row>
    <row r="25" spans="1:11" ht="11.25" customHeight="1" x14ac:dyDescent="0.3">
      <c r="A25" s="678" t="s">
        <v>671</v>
      </c>
      <c r="B25" s="678"/>
      <c r="C25" s="678"/>
      <c r="D25" s="678"/>
      <c r="E25" s="678"/>
      <c r="F25" s="678"/>
      <c r="G25" s="678"/>
      <c r="H25" s="678"/>
      <c r="I25" s="346"/>
      <c r="J25" s="346"/>
      <c r="K25" s="346"/>
    </row>
    <row r="26" spans="1:11" x14ac:dyDescent="0.3">
      <c r="A26" s="678"/>
      <c r="B26" s="678"/>
      <c r="C26" s="678"/>
      <c r="D26" s="678"/>
      <c r="E26" s="678"/>
      <c r="F26" s="678"/>
      <c r="G26" s="678"/>
      <c r="H26" s="678"/>
      <c r="I26" s="346"/>
      <c r="J26" s="346"/>
      <c r="K26" s="346"/>
    </row>
    <row r="27" spans="1:11" x14ac:dyDescent="0.3">
      <c r="A27" s="678" t="s">
        <v>672</v>
      </c>
      <c r="B27" s="678"/>
      <c r="C27" s="678"/>
      <c r="D27" s="678"/>
      <c r="E27" s="678"/>
      <c r="F27" s="678"/>
      <c r="G27" s="678"/>
      <c r="H27" s="678"/>
      <c r="I27" s="346"/>
      <c r="J27" s="346"/>
      <c r="K27" s="346"/>
    </row>
    <row r="28" spans="1:11" ht="14.4" x14ac:dyDescent="0.3">
      <c r="A28" s="678"/>
      <c r="B28" s="678"/>
      <c r="C28" s="678"/>
      <c r="D28" s="678"/>
      <c r="E28" s="678"/>
      <c r="F28" s="678"/>
      <c r="G28" s="678"/>
      <c r="H28" s="678"/>
      <c r="I28" s="346"/>
      <c r="J28" s="346"/>
      <c r="K28" s="54"/>
    </row>
    <row r="29" spans="1:11" x14ac:dyDescent="0.3">
      <c r="A29" s="678"/>
      <c r="B29" s="678"/>
      <c r="C29" s="678"/>
      <c r="D29" s="678"/>
      <c r="E29" s="678"/>
      <c r="F29" s="678"/>
      <c r="G29" s="678"/>
      <c r="H29" s="678"/>
      <c r="I29" s="346"/>
      <c r="J29" s="346"/>
      <c r="K29" s="346"/>
    </row>
    <row r="30" spans="1:11" x14ac:dyDescent="0.3">
      <c r="A30" s="667" t="s">
        <v>673</v>
      </c>
      <c r="B30" s="667"/>
      <c r="C30" s="667"/>
      <c r="D30" s="667"/>
      <c r="E30" s="667"/>
      <c r="F30" s="667"/>
      <c r="G30" s="667"/>
      <c r="H30" s="667"/>
      <c r="I30" s="346"/>
      <c r="J30" s="346"/>
      <c r="K30" s="346"/>
    </row>
    <row r="31" spans="1:11" x14ac:dyDescent="0.3">
      <c r="A31" s="677" t="s">
        <v>674</v>
      </c>
      <c r="B31" s="677"/>
      <c r="C31" s="677"/>
      <c r="D31" s="677"/>
      <c r="E31" s="677"/>
      <c r="F31" s="677"/>
      <c r="G31" s="677"/>
      <c r="H31" s="677"/>
      <c r="I31" s="346"/>
      <c r="J31" s="346"/>
      <c r="K31" s="346"/>
    </row>
    <row r="32" spans="1:11" x14ac:dyDescent="0.3">
      <c r="A32" s="346"/>
      <c r="B32" s="20"/>
      <c r="C32" s="20"/>
      <c r="D32" s="20"/>
      <c r="E32" s="20"/>
      <c r="F32" s="20"/>
      <c r="G32" s="20"/>
      <c r="H32" s="346"/>
      <c r="I32" s="346"/>
      <c r="J32" s="346"/>
      <c r="K32" s="346"/>
    </row>
    <row r="33" spans="2:11" x14ac:dyDescent="0.3">
      <c r="B33" s="20"/>
      <c r="C33" s="20"/>
      <c r="D33" s="20"/>
      <c r="E33" s="20"/>
      <c r="F33" s="20"/>
      <c r="G33" s="20"/>
      <c r="H33" s="346"/>
      <c r="I33" s="346"/>
      <c r="J33" s="346"/>
      <c r="K33" s="346"/>
    </row>
    <row r="34" spans="2:11" x14ac:dyDescent="0.3">
      <c r="B34" s="20"/>
      <c r="C34" s="20"/>
      <c r="D34" s="20"/>
      <c r="E34" s="20"/>
      <c r="F34" s="20"/>
      <c r="G34" s="20"/>
      <c r="H34" s="346"/>
      <c r="I34" s="346"/>
      <c r="J34" s="346"/>
      <c r="K34" s="350"/>
    </row>
    <row r="35" spans="2:11" x14ac:dyDescent="0.3">
      <c r="B35" s="20"/>
      <c r="C35" s="20"/>
      <c r="D35" s="20"/>
      <c r="E35" s="20"/>
      <c r="F35" s="20"/>
      <c r="G35" s="20"/>
      <c r="H35" s="346"/>
      <c r="I35" s="346"/>
      <c r="J35" s="346"/>
      <c r="K35" s="346"/>
    </row>
    <row r="36" spans="2:11" x14ac:dyDescent="0.3">
      <c r="B36" s="20"/>
      <c r="C36" s="20"/>
      <c r="D36" s="20"/>
      <c r="E36" s="20"/>
      <c r="F36" s="20"/>
      <c r="G36" s="20"/>
      <c r="H36" s="346"/>
      <c r="I36" s="346"/>
      <c r="J36" s="346"/>
      <c r="K36" s="346"/>
    </row>
    <row r="37" spans="2:11" x14ac:dyDescent="0.3">
      <c r="B37" s="20"/>
      <c r="C37" s="20"/>
      <c r="D37" s="20"/>
      <c r="E37" s="20"/>
      <c r="F37" s="20"/>
      <c r="G37" s="20"/>
      <c r="H37" s="346"/>
      <c r="I37" s="346"/>
      <c r="J37" s="346"/>
      <c r="K37" s="346"/>
    </row>
    <row r="38" spans="2:11" x14ac:dyDescent="0.3">
      <c r="B38" s="55"/>
      <c r="C38" s="55"/>
      <c r="D38" s="55"/>
      <c r="E38" s="55"/>
      <c r="F38" s="55"/>
      <c r="G38" s="20"/>
      <c r="H38" s="346"/>
      <c r="I38" s="346"/>
      <c r="J38" s="346"/>
      <c r="K38" s="346"/>
    </row>
  </sheetData>
  <mergeCells count="11">
    <mergeCell ref="A23:H24"/>
    <mergeCell ref="A25:H26"/>
    <mergeCell ref="A27:H29"/>
    <mergeCell ref="A30:H30"/>
    <mergeCell ref="A31:H31"/>
    <mergeCell ref="A22:H22"/>
    <mergeCell ref="A5:A7"/>
    <mergeCell ref="B5:H5"/>
    <mergeCell ref="B6:G6"/>
    <mergeCell ref="H6:H7"/>
    <mergeCell ref="A21:H21"/>
  </mergeCells>
  <hyperlinks>
    <hyperlink ref="I1" location="Índice!A1" display="(Voltar ao índice)" xr:uid="{68BDED89-550C-4897-A42D-CB6AA2805164}"/>
  </hyperlinks>
  <pageMargins left="0.511811024" right="0.511811024" top="0.78740157499999996" bottom="0.78740157499999996" header="0.31496062000000002" footer="0.31496062000000002"/>
  <pageSetup paperSize="9" orientation="portrait" r:id="rId1"/>
</worksheet>
</file>

<file path=xl/worksheets/sheet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55C9F33-317E-4A34-B502-60500C1AA2B7}">
  <sheetPr codeName="Planilha17"/>
  <dimension ref="A1:J32"/>
  <sheetViews>
    <sheetView workbookViewId="0">
      <selection activeCell="I1" sqref="I1"/>
    </sheetView>
  </sheetViews>
  <sheetFormatPr defaultColWidth="9.109375" defaultRowHeight="10.199999999999999" x14ac:dyDescent="0.3"/>
  <cols>
    <col min="1" max="16384" width="9.109375" style="7"/>
  </cols>
  <sheetData>
    <row r="1" spans="1:10" x14ac:dyDescent="0.2">
      <c r="A1" s="356" t="s">
        <v>1008</v>
      </c>
      <c r="B1" s="35"/>
      <c r="C1" s="35"/>
      <c r="D1" s="35"/>
      <c r="E1" s="35"/>
      <c r="F1" s="35"/>
      <c r="G1" s="35"/>
      <c r="H1" s="35"/>
      <c r="I1" s="32" t="s">
        <v>937</v>
      </c>
      <c r="J1" s="570"/>
    </row>
    <row r="2" spans="1:10" x14ac:dyDescent="0.3">
      <c r="A2" s="35" t="s">
        <v>675</v>
      </c>
      <c r="B2" s="35"/>
      <c r="C2" s="35"/>
      <c r="D2" s="35"/>
      <c r="E2" s="35"/>
      <c r="F2" s="35"/>
      <c r="G2" s="35"/>
      <c r="H2" s="35"/>
      <c r="I2" s="35"/>
      <c r="J2" s="35"/>
    </row>
    <row r="3" spans="1:10" x14ac:dyDescent="0.3">
      <c r="A3" s="35" t="s">
        <v>676</v>
      </c>
      <c r="B3" s="35"/>
      <c r="C3" s="35"/>
      <c r="D3" s="35"/>
      <c r="E3" s="35"/>
      <c r="F3" s="35"/>
      <c r="G3" s="35"/>
      <c r="H3" s="35"/>
      <c r="I3" s="35"/>
      <c r="J3" s="35"/>
    </row>
    <row r="4" spans="1:10" x14ac:dyDescent="0.3">
      <c r="A4" s="35"/>
      <c r="B4" s="35"/>
      <c r="C4" s="35"/>
      <c r="D4" s="35"/>
      <c r="E4" s="35"/>
      <c r="F4" s="35"/>
      <c r="G4" s="35"/>
      <c r="H4" s="35"/>
      <c r="I4" s="35"/>
      <c r="J4" s="35"/>
    </row>
    <row r="5" spans="1:10" x14ac:dyDescent="0.3">
      <c r="A5" s="35"/>
      <c r="B5" s="56">
        <v>2019</v>
      </c>
      <c r="C5" s="56">
        <v>2020</v>
      </c>
      <c r="D5" s="56">
        <v>2021</v>
      </c>
      <c r="E5" s="56">
        <v>2022</v>
      </c>
      <c r="F5" s="56">
        <v>2023</v>
      </c>
      <c r="G5" s="35"/>
      <c r="H5" s="35"/>
      <c r="I5" s="35"/>
      <c r="J5" s="35"/>
    </row>
    <row r="6" spans="1:10" x14ac:dyDescent="0.3">
      <c r="A6" s="35" t="s">
        <v>677</v>
      </c>
      <c r="B6" s="42">
        <v>6957.3708551000018</v>
      </c>
      <c r="C6" s="42">
        <v>14994.913869999998</v>
      </c>
      <c r="D6" s="42">
        <v>22837.603729999992</v>
      </c>
      <c r="E6" s="42">
        <v>31969.434089999999</v>
      </c>
      <c r="F6" s="42">
        <v>33843.657509999997</v>
      </c>
      <c r="G6" s="35"/>
      <c r="H6" s="35"/>
      <c r="I6" s="35"/>
      <c r="J6" s="35"/>
    </row>
    <row r="7" spans="1:10" x14ac:dyDescent="0.3">
      <c r="A7" s="35" t="s">
        <v>678</v>
      </c>
      <c r="B7" s="42">
        <v>17803.012869999988</v>
      </c>
      <c r="C7" s="42">
        <v>51132.084260000047</v>
      </c>
      <c r="D7" s="42">
        <v>52583.692169999988</v>
      </c>
      <c r="E7" s="42">
        <v>38099.196949999998</v>
      </c>
      <c r="F7" s="42">
        <v>39722.826820000017</v>
      </c>
      <c r="G7" s="35"/>
      <c r="H7" s="35"/>
      <c r="I7" s="35"/>
      <c r="J7" s="35"/>
    </row>
    <row r="8" spans="1:10" x14ac:dyDescent="0.3">
      <c r="A8" s="35"/>
      <c r="B8" s="35"/>
      <c r="C8" s="35"/>
      <c r="D8" s="35"/>
      <c r="E8" s="35"/>
      <c r="F8" s="35"/>
      <c r="G8" s="35"/>
      <c r="H8" s="35"/>
      <c r="I8" s="35"/>
      <c r="J8" s="35"/>
    </row>
    <row r="9" spans="1:10" x14ac:dyDescent="0.3">
      <c r="A9" s="35"/>
      <c r="B9" s="35"/>
      <c r="C9" s="35"/>
      <c r="D9" s="35"/>
      <c r="E9" s="35"/>
      <c r="F9" s="35"/>
      <c r="G9" s="35"/>
      <c r="H9" s="35"/>
      <c r="I9" s="35"/>
      <c r="J9" s="35"/>
    </row>
    <row r="10" spans="1:10" x14ac:dyDescent="0.3">
      <c r="A10" s="35"/>
      <c r="B10" s="35"/>
      <c r="C10" s="35"/>
      <c r="D10" s="35"/>
      <c r="E10" s="35"/>
      <c r="F10" s="35"/>
      <c r="G10" s="35"/>
      <c r="H10" s="35"/>
      <c r="I10" s="35"/>
      <c r="J10" s="35"/>
    </row>
    <row r="11" spans="1:10" x14ac:dyDescent="0.3">
      <c r="A11" s="35"/>
      <c r="B11" s="42"/>
      <c r="C11" s="42"/>
      <c r="D11" s="42"/>
      <c r="E11" s="42"/>
      <c r="F11" s="42"/>
      <c r="G11" s="35"/>
      <c r="H11" s="35"/>
      <c r="I11" s="35"/>
      <c r="J11" s="35"/>
    </row>
    <row r="12" spans="1:10" x14ac:dyDescent="0.3">
      <c r="A12" s="35"/>
      <c r="B12" s="42"/>
      <c r="C12" s="42"/>
      <c r="D12" s="42"/>
      <c r="E12" s="42"/>
      <c r="F12" s="42"/>
      <c r="G12" s="35"/>
      <c r="H12" s="35"/>
      <c r="I12" s="35"/>
      <c r="J12" s="35"/>
    </row>
    <row r="13" spans="1:10" x14ac:dyDescent="0.3">
      <c r="A13" s="35"/>
      <c r="B13" s="35"/>
      <c r="C13" s="35"/>
      <c r="D13" s="35"/>
      <c r="E13" s="35"/>
      <c r="F13" s="35"/>
      <c r="G13" s="35"/>
      <c r="H13" s="35"/>
      <c r="I13" s="35"/>
      <c r="J13" s="35"/>
    </row>
    <row r="14" spans="1:10" x14ac:dyDescent="0.3">
      <c r="A14" s="35"/>
      <c r="B14" s="35"/>
      <c r="C14" s="35"/>
      <c r="D14" s="35"/>
      <c r="E14" s="35"/>
      <c r="F14" s="35"/>
      <c r="G14" s="35"/>
      <c r="H14" s="35"/>
      <c r="I14" s="35"/>
      <c r="J14" s="35"/>
    </row>
    <row r="15" spans="1:10" x14ac:dyDescent="0.3">
      <c r="A15" s="35"/>
      <c r="B15" s="35"/>
      <c r="C15" s="35"/>
      <c r="D15" s="35"/>
      <c r="E15" s="35"/>
      <c r="F15" s="35"/>
      <c r="G15" s="35"/>
      <c r="H15" s="35"/>
      <c r="I15" s="35"/>
      <c r="J15" s="35"/>
    </row>
    <row r="16" spans="1:10" x14ac:dyDescent="0.3">
      <c r="A16" s="35"/>
      <c r="B16" s="35"/>
      <c r="C16" s="35"/>
      <c r="D16" s="35"/>
      <c r="E16" s="35"/>
      <c r="F16" s="35"/>
      <c r="G16" s="35"/>
      <c r="H16" s="35"/>
      <c r="I16" s="35"/>
      <c r="J16" s="35"/>
    </row>
    <row r="17" spans="1:10" x14ac:dyDescent="0.3">
      <c r="A17" s="35"/>
      <c r="B17" s="35"/>
      <c r="C17" s="35"/>
      <c r="D17" s="35"/>
      <c r="E17" s="35"/>
      <c r="F17" s="35"/>
      <c r="G17" s="35"/>
      <c r="H17" s="35"/>
      <c r="I17" s="35"/>
      <c r="J17" s="35"/>
    </row>
    <row r="18" spans="1:10" x14ac:dyDescent="0.3">
      <c r="A18" s="35"/>
      <c r="B18" s="35"/>
      <c r="C18" s="35"/>
      <c r="D18" s="35"/>
      <c r="E18" s="35"/>
      <c r="F18" s="35"/>
      <c r="G18" s="35"/>
      <c r="H18" s="35"/>
      <c r="I18" s="35"/>
      <c r="J18" s="35"/>
    </row>
    <row r="19" spans="1:10" x14ac:dyDescent="0.3">
      <c r="A19" s="35"/>
      <c r="B19" s="35"/>
      <c r="C19" s="35"/>
      <c r="D19" s="35"/>
      <c r="E19" s="35"/>
      <c r="F19" s="35"/>
      <c r="G19" s="35"/>
      <c r="H19" s="35"/>
      <c r="I19" s="35"/>
      <c r="J19" s="35"/>
    </row>
    <row r="20" spans="1:10" x14ac:dyDescent="0.3">
      <c r="A20" s="35"/>
      <c r="B20" s="35"/>
      <c r="C20" s="35"/>
      <c r="D20" s="35"/>
      <c r="E20" s="35"/>
      <c r="F20" s="35"/>
      <c r="G20" s="35"/>
      <c r="H20" s="35"/>
      <c r="I20" s="35"/>
      <c r="J20" s="35"/>
    </row>
    <row r="21" spans="1:10" x14ac:dyDescent="0.3">
      <c r="A21" s="35"/>
      <c r="B21" s="35"/>
      <c r="C21" s="35"/>
      <c r="D21" s="35"/>
      <c r="E21" s="35"/>
      <c r="F21" s="35"/>
      <c r="G21" s="35"/>
      <c r="H21" s="35"/>
      <c r="I21" s="35"/>
      <c r="J21" s="35"/>
    </row>
    <row r="22" spans="1:10" x14ac:dyDescent="0.3">
      <c r="A22" s="35"/>
      <c r="B22" s="35"/>
      <c r="C22" s="35"/>
      <c r="D22" s="35"/>
      <c r="E22" s="35"/>
      <c r="F22" s="35"/>
      <c r="G22" s="35"/>
      <c r="H22" s="35"/>
      <c r="I22" s="35"/>
      <c r="J22" s="35"/>
    </row>
    <row r="23" spans="1:10" x14ac:dyDescent="0.3">
      <c r="A23" s="35"/>
      <c r="B23" s="35"/>
      <c r="C23" s="35"/>
      <c r="D23" s="35"/>
      <c r="E23" s="35"/>
      <c r="F23" s="35"/>
      <c r="G23" s="35"/>
      <c r="H23" s="35"/>
      <c r="I23" s="35"/>
      <c r="J23" s="35"/>
    </row>
    <row r="24" spans="1:10" x14ac:dyDescent="0.3">
      <c r="A24" s="35"/>
      <c r="B24" s="35"/>
      <c r="C24" s="35"/>
      <c r="D24" s="35"/>
      <c r="E24" s="35"/>
      <c r="F24" s="35"/>
      <c r="G24" s="35"/>
      <c r="H24" s="35"/>
      <c r="I24" s="35"/>
      <c r="J24" s="35"/>
    </row>
    <row r="25" spans="1:10" x14ac:dyDescent="0.3">
      <c r="A25" s="35"/>
      <c r="B25" s="35"/>
      <c r="C25" s="35"/>
      <c r="D25" s="35"/>
      <c r="E25" s="35"/>
      <c r="F25" s="35"/>
      <c r="G25" s="35"/>
      <c r="H25" s="35"/>
      <c r="I25" s="35"/>
      <c r="J25" s="35"/>
    </row>
    <row r="26" spans="1:10" x14ac:dyDescent="0.3">
      <c r="A26" s="35"/>
      <c r="B26" s="35"/>
      <c r="C26" s="35"/>
      <c r="D26" s="35"/>
      <c r="E26" s="35"/>
      <c r="F26" s="35"/>
      <c r="G26" s="35"/>
      <c r="H26" s="35"/>
      <c r="I26" s="35"/>
      <c r="J26" s="35"/>
    </row>
    <row r="27" spans="1:10" x14ac:dyDescent="0.3">
      <c r="A27" s="35"/>
      <c r="B27" s="35"/>
      <c r="C27" s="35"/>
      <c r="D27" s="35"/>
      <c r="E27" s="35"/>
      <c r="F27" s="35"/>
      <c r="G27" s="35"/>
      <c r="H27" s="35"/>
      <c r="I27" s="35"/>
      <c r="J27" s="35"/>
    </row>
    <row r="28" spans="1:10" x14ac:dyDescent="0.3">
      <c r="A28" s="35"/>
      <c r="B28" s="35"/>
      <c r="C28" s="35"/>
      <c r="D28" s="35"/>
      <c r="E28" s="35"/>
      <c r="F28" s="35"/>
      <c r="G28" s="35"/>
      <c r="H28" s="35"/>
      <c r="I28" s="35"/>
      <c r="J28" s="35"/>
    </row>
    <row r="29" spans="1:10" x14ac:dyDescent="0.3">
      <c r="A29" s="35"/>
      <c r="B29" s="35"/>
      <c r="C29" s="35"/>
      <c r="D29" s="35"/>
      <c r="E29" s="35"/>
      <c r="F29" s="35"/>
      <c r="G29" s="35"/>
      <c r="H29" s="35"/>
      <c r="I29" s="35"/>
      <c r="J29" s="35"/>
    </row>
    <row r="30" spans="1:10" x14ac:dyDescent="0.3">
      <c r="A30" s="35"/>
      <c r="B30" s="35"/>
      <c r="C30" s="35"/>
      <c r="D30" s="35"/>
      <c r="E30" s="35"/>
      <c r="F30" s="35"/>
      <c r="G30" s="35"/>
      <c r="H30" s="35"/>
      <c r="I30" s="35"/>
      <c r="J30" s="35"/>
    </row>
    <row r="31" spans="1:10" x14ac:dyDescent="0.3">
      <c r="A31" s="35"/>
      <c r="B31" s="35"/>
      <c r="C31" s="35"/>
      <c r="D31" s="35"/>
      <c r="E31" s="35"/>
      <c r="F31" s="35"/>
      <c r="G31" s="35"/>
      <c r="H31" s="35"/>
      <c r="I31" s="35"/>
      <c r="J31" s="35"/>
    </row>
    <row r="32" spans="1:10" x14ac:dyDescent="0.3">
      <c r="A32" s="35" t="s">
        <v>659</v>
      </c>
      <c r="B32" s="35"/>
      <c r="C32" s="35"/>
      <c r="D32" s="35"/>
      <c r="E32" s="35"/>
      <c r="F32" s="35"/>
      <c r="G32" s="35"/>
      <c r="H32" s="35"/>
      <c r="I32" s="35"/>
      <c r="J32" s="35"/>
    </row>
  </sheetData>
  <hyperlinks>
    <hyperlink ref="I1" location="Índice!A1" display="(Voltar ao índice)" xr:uid="{A536F642-15B2-4368-8CB5-0EA7F8261378}"/>
  </hyperlinks>
  <pageMargins left="0.511811024" right="0.511811024" top="0.78740157499999996" bottom="0.78740157499999996" header="0.31496062000000002" footer="0.31496062000000002"/>
  <drawing r:id="rId1"/>
</worksheet>
</file>

<file path=xl/worksheets/sheet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E62F5F8-A19B-420A-A761-E00AA1827469}">
  <sheetPr codeName="Planilha18"/>
  <dimension ref="A1:I35"/>
  <sheetViews>
    <sheetView workbookViewId="0">
      <selection activeCell="A27" sqref="A27:G27"/>
    </sheetView>
  </sheetViews>
  <sheetFormatPr defaultColWidth="9.109375" defaultRowHeight="10.199999999999999" x14ac:dyDescent="0.3"/>
  <cols>
    <col min="1" max="1" width="16.5546875" style="7" customWidth="1"/>
    <col min="2" max="6" width="9.109375" style="7"/>
    <col min="7" max="7" width="10.6640625" style="7" customWidth="1"/>
    <col min="8" max="16384" width="9.109375" style="7"/>
  </cols>
  <sheetData>
    <row r="1" spans="1:8" x14ac:dyDescent="0.2">
      <c r="A1" s="356" t="s">
        <v>1009</v>
      </c>
      <c r="B1" s="35"/>
      <c r="C1" s="35"/>
      <c r="D1" s="35"/>
      <c r="E1" s="35"/>
      <c r="F1" s="35"/>
      <c r="G1" s="32" t="s">
        <v>937</v>
      </c>
      <c r="H1" s="570"/>
    </row>
    <row r="2" spans="1:8" ht="11.4" x14ac:dyDescent="0.3">
      <c r="A2" s="35" t="s">
        <v>1011</v>
      </c>
      <c r="B2" s="35"/>
      <c r="C2" s="35"/>
      <c r="D2" s="35"/>
      <c r="E2" s="35"/>
      <c r="F2" s="35"/>
      <c r="G2" s="35"/>
      <c r="H2" s="346"/>
    </row>
    <row r="3" spans="1:8" x14ac:dyDescent="0.3">
      <c r="A3" s="57" t="s">
        <v>679</v>
      </c>
      <c r="B3" s="35"/>
      <c r="C3" s="35"/>
      <c r="D3" s="35"/>
      <c r="E3" s="35"/>
      <c r="F3" s="35"/>
      <c r="G3" s="35"/>
      <c r="H3" s="346"/>
    </row>
    <row r="4" spans="1:8" ht="14.4" customHeight="1" x14ac:dyDescent="0.3">
      <c r="A4" s="35"/>
      <c r="B4" s="35"/>
      <c r="C4" s="35"/>
      <c r="D4" s="35"/>
      <c r="E4" s="35"/>
      <c r="F4" s="35"/>
      <c r="G4" s="35"/>
      <c r="H4" s="346"/>
    </row>
    <row r="5" spans="1:8" x14ac:dyDescent="0.3">
      <c r="A5" s="681" t="s">
        <v>582</v>
      </c>
      <c r="B5" s="684" t="s">
        <v>680</v>
      </c>
      <c r="C5" s="685"/>
      <c r="D5" s="685"/>
      <c r="E5" s="685"/>
      <c r="F5" s="685"/>
      <c r="G5" s="686"/>
      <c r="H5" s="346"/>
    </row>
    <row r="6" spans="1:8" x14ac:dyDescent="0.3">
      <c r="A6" s="682"/>
      <c r="B6" s="670" t="s">
        <v>681</v>
      </c>
      <c r="C6" s="670"/>
      <c r="D6" s="670"/>
      <c r="E6" s="670"/>
      <c r="F6" s="670"/>
      <c r="G6" s="670"/>
      <c r="H6" s="346"/>
    </row>
    <row r="7" spans="1:8" ht="20.399999999999999" x14ac:dyDescent="0.3">
      <c r="A7" s="683"/>
      <c r="B7" s="59">
        <v>2019</v>
      </c>
      <c r="C7" s="59">
        <v>2020</v>
      </c>
      <c r="D7" s="59">
        <v>2021</v>
      </c>
      <c r="E7" s="60">
        <v>2022</v>
      </c>
      <c r="F7" s="59">
        <v>2023</v>
      </c>
      <c r="G7" s="39" t="s">
        <v>652</v>
      </c>
      <c r="H7" s="346"/>
    </row>
    <row r="8" spans="1:8" x14ac:dyDescent="0.3">
      <c r="A8" s="61"/>
      <c r="B8" s="62"/>
      <c r="C8" s="62"/>
      <c r="D8" s="62"/>
      <c r="E8" s="62"/>
      <c r="F8" s="62"/>
      <c r="G8" s="62"/>
      <c r="H8" s="346"/>
    </row>
    <row r="9" spans="1:8" x14ac:dyDescent="0.3">
      <c r="A9" s="63" t="s">
        <v>66</v>
      </c>
      <c r="B9" s="64">
        <v>104582.79743999994</v>
      </c>
      <c r="C9" s="64">
        <v>91232.524349999992</v>
      </c>
      <c r="D9" s="64">
        <v>93420.417769999985</v>
      </c>
      <c r="E9" s="64">
        <v>96642.824589999989</v>
      </c>
      <c r="F9" s="64">
        <v>72504.806200000006</v>
      </c>
      <c r="G9" s="64">
        <v>-30.672340026478405</v>
      </c>
      <c r="H9" s="346"/>
    </row>
    <row r="10" spans="1:8" x14ac:dyDescent="0.3">
      <c r="A10" s="35"/>
      <c r="B10" s="42"/>
      <c r="C10" s="42"/>
      <c r="D10" s="42"/>
      <c r="E10" s="42"/>
      <c r="F10" s="42"/>
      <c r="G10" s="42"/>
      <c r="H10" s="346"/>
    </row>
    <row r="11" spans="1:8" s="18" customFormat="1" x14ac:dyDescent="0.3">
      <c r="A11" s="63" t="s">
        <v>67</v>
      </c>
      <c r="B11" s="64">
        <v>11262.310390000001</v>
      </c>
      <c r="C11" s="64">
        <v>13080.338760000001</v>
      </c>
      <c r="D11" s="64">
        <v>19224.003940000002</v>
      </c>
      <c r="E11" s="64">
        <v>32033.155709999999</v>
      </c>
      <c r="F11" s="64">
        <v>21605.228200000001</v>
      </c>
      <c r="G11" s="64">
        <v>91.836554417676638</v>
      </c>
      <c r="H11" s="363"/>
    </row>
    <row r="12" spans="1:8" x14ac:dyDescent="0.3">
      <c r="A12" s="35"/>
      <c r="B12" s="42"/>
      <c r="C12" s="42"/>
      <c r="D12" s="42"/>
      <c r="E12" s="42"/>
      <c r="F12" s="42"/>
      <c r="G12" s="42"/>
      <c r="H12" s="363"/>
    </row>
    <row r="13" spans="1:8" x14ac:dyDescent="0.3">
      <c r="A13" s="40" t="s">
        <v>77</v>
      </c>
      <c r="B13" s="68">
        <v>468.76</v>
      </c>
      <c r="C13" s="68">
        <v>694.45374000000004</v>
      </c>
      <c r="D13" s="68">
        <v>1586.4931299999998</v>
      </c>
      <c r="E13" s="68">
        <v>2649.91248</v>
      </c>
      <c r="F13" s="68">
        <v>1226.7944</v>
      </c>
      <c r="G13" s="68">
        <v>161.71055550814916</v>
      </c>
      <c r="H13" s="363"/>
    </row>
    <row r="14" spans="1:8" x14ac:dyDescent="0.3">
      <c r="A14" s="35" t="s">
        <v>78</v>
      </c>
      <c r="B14" s="42">
        <v>4.5620000000000003</v>
      </c>
      <c r="C14" s="42">
        <v>7.5022700000000002</v>
      </c>
      <c r="D14" s="42">
        <v>28.152420000000003</v>
      </c>
      <c r="E14" s="42">
        <v>14.099810000000002</v>
      </c>
      <c r="F14" s="42">
        <v>15.338989999999999</v>
      </c>
      <c r="G14" s="42">
        <v>236.23388864533098</v>
      </c>
      <c r="H14" s="363"/>
    </row>
    <row r="15" spans="1:8" x14ac:dyDescent="0.3">
      <c r="A15" s="35" t="s">
        <v>79</v>
      </c>
      <c r="B15" s="42">
        <v>457.88947000000002</v>
      </c>
      <c r="C15" s="42">
        <v>896.31587000000002</v>
      </c>
      <c r="D15" s="42">
        <v>242.23613</v>
      </c>
      <c r="E15" s="42">
        <v>1720.4633399999998</v>
      </c>
      <c r="F15" s="42">
        <v>1907.6750900000002</v>
      </c>
      <c r="G15" s="42">
        <v>316.62348994398144</v>
      </c>
      <c r="H15" s="363"/>
    </row>
    <row r="16" spans="1:8" x14ac:dyDescent="0.3">
      <c r="A16" s="35" t="s">
        <v>202</v>
      </c>
      <c r="B16" s="42">
        <v>2.3239999999999998</v>
      </c>
      <c r="C16" s="42">
        <v>141.14256</v>
      </c>
      <c r="D16" s="42">
        <v>22.31326</v>
      </c>
      <c r="E16" s="42">
        <v>681.86</v>
      </c>
      <c r="F16" s="42">
        <v>37.637089999999993</v>
      </c>
      <c r="G16" s="42">
        <v>1519.4961273666092</v>
      </c>
      <c r="H16" s="363"/>
    </row>
    <row r="17" spans="1:9" x14ac:dyDescent="0.3">
      <c r="A17" s="35" t="s">
        <v>81</v>
      </c>
      <c r="B17" s="42">
        <v>5693.7309999999998</v>
      </c>
      <c r="C17" s="42">
        <v>8882.4151999999995</v>
      </c>
      <c r="D17" s="42">
        <v>11997.223830000001</v>
      </c>
      <c r="E17" s="42">
        <v>12228.913210000001</v>
      </c>
      <c r="F17" s="42">
        <v>14167.284800000001</v>
      </c>
      <c r="G17" s="42">
        <v>148.8225172562596</v>
      </c>
      <c r="H17" s="363"/>
      <c r="I17" s="364"/>
    </row>
    <row r="18" spans="1:9" x14ac:dyDescent="0.3">
      <c r="A18" s="35" t="s">
        <v>82</v>
      </c>
      <c r="B18" s="42">
        <v>3418.826</v>
      </c>
      <c r="C18" s="42">
        <v>972.6626</v>
      </c>
      <c r="D18" s="42">
        <v>2784.2398600000001</v>
      </c>
      <c r="E18" s="42">
        <v>5097.5479999999998</v>
      </c>
      <c r="F18" s="42">
        <v>204.07599999999999</v>
      </c>
      <c r="G18" s="42">
        <v>-94.030816426457505</v>
      </c>
      <c r="H18" s="363"/>
      <c r="I18" s="346"/>
    </row>
    <row r="19" spans="1:9" x14ac:dyDescent="0.3">
      <c r="A19" s="35" t="s">
        <v>83</v>
      </c>
      <c r="B19" s="42">
        <v>429.53296</v>
      </c>
      <c r="C19" s="42">
        <v>1432.8920000000001</v>
      </c>
      <c r="D19" s="42">
        <v>2532.4340000000002</v>
      </c>
      <c r="E19" s="42">
        <v>8950.3376299999982</v>
      </c>
      <c r="F19" s="42">
        <v>3822.79909</v>
      </c>
      <c r="G19" s="42">
        <v>789.9896971817949</v>
      </c>
      <c r="H19" s="363"/>
      <c r="I19" s="346"/>
    </row>
    <row r="20" spans="1:9" x14ac:dyDescent="0.3">
      <c r="A20" s="35" t="s">
        <v>84</v>
      </c>
      <c r="B20" s="42">
        <v>513.57640000000004</v>
      </c>
      <c r="C20" s="42">
        <v>52.948209999999996</v>
      </c>
      <c r="D20" s="42">
        <v>30.407400000000003</v>
      </c>
      <c r="E20" s="42">
        <v>30.32094</v>
      </c>
      <c r="F20" s="42">
        <v>187.03429</v>
      </c>
      <c r="G20" s="42">
        <v>-63.581992864158089</v>
      </c>
      <c r="H20" s="363"/>
      <c r="I20" s="346"/>
    </row>
    <row r="21" spans="1:9" x14ac:dyDescent="0.3">
      <c r="A21" s="72" t="s">
        <v>85</v>
      </c>
      <c r="B21" s="67">
        <v>273.10856000000001</v>
      </c>
      <c r="C21" s="73">
        <v>6.3099999999999996E-3</v>
      </c>
      <c r="D21" s="67">
        <v>0.50390999999999997</v>
      </c>
      <c r="E21" s="67">
        <v>659.70030000000008</v>
      </c>
      <c r="F21" s="67">
        <v>36.588449999999995</v>
      </c>
      <c r="G21" s="67">
        <v>-86.602964769760433</v>
      </c>
      <c r="H21" s="363"/>
      <c r="I21" s="346"/>
    </row>
    <row r="22" spans="1:9" x14ac:dyDescent="0.3">
      <c r="A22" s="35"/>
      <c r="B22" s="35"/>
      <c r="C22" s="35"/>
      <c r="D22" s="35"/>
      <c r="E22" s="35"/>
      <c r="F22" s="35"/>
      <c r="G22" s="35"/>
      <c r="H22" s="346"/>
      <c r="I22" s="346"/>
    </row>
    <row r="23" spans="1:9" x14ac:dyDescent="0.3">
      <c r="A23" s="667" t="s">
        <v>683</v>
      </c>
      <c r="B23" s="667"/>
      <c r="C23" s="667"/>
      <c r="D23" s="667"/>
      <c r="E23" s="667"/>
      <c r="F23" s="667"/>
      <c r="G23" s="667"/>
      <c r="H23" s="346"/>
      <c r="I23" s="346"/>
    </row>
    <row r="24" spans="1:9" x14ac:dyDescent="0.3">
      <c r="A24" s="678" t="s">
        <v>684</v>
      </c>
      <c r="B24" s="678"/>
      <c r="C24" s="678"/>
      <c r="D24" s="678"/>
      <c r="E24" s="678"/>
      <c r="F24" s="678"/>
      <c r="G24" s="678"/>
      <c r="H24" s="346"/>
      <c r="I24" s="346"/>
    </row>
    <row r="25" spans="1:9" x14ac:dyDescent="0.3">
      <c r="A25" s="678" t="s">
        <v>685</v>
      </c>
      <c r="B25" s="678"/>
      <c r="C25" s="678"/>
      <c r="D25" s="678"/>
      <c r="E25" s="678"/>
      <c r="F25" s="678"/>
      <c r="G25" s="678"/>
      <c r="H25" s="346"/>
      <c r="I25" s="346"/>
    </row>
    <row r="26" spans="1:9" x14ac:dyDescent="0.3">
      <c r="A26" s="678"/>
      <c r="B26" s="678"/>
      <c r="C26" s="678"/>
      <c r="D26" s="678"/>
      <c r="E26" s="678"/>
      <c r="F26" s="678"/>
      <c r="G26" s="678"/>
      <c r="H26" s="346"/>
      <c r="I26" s="346"/>
    </row>
    <row r="27" spans="1:9" x14ac:dyDescent="0.3">
      <c r="A27" s="667"/>
      <c r="B27" s="667"/>
      <c r="C27" s="667"/>
      <c r="D27" s="667"/>
      <c r="E27" s="667"/>
      <c r="F27" s="667"/>
      <c r="G27" s="667"/>
      <c r="H27" s="346"/>
      <c r="I27" s="346"/>
    </row>
    <row r="28" spans="1:9" x14ac:dyDescent="0.3">
      <c r="A28" s="35"/>
      <c r="B28" s="35"/>
      <c r="C28" s="35"/>
      <c r="D28" s="35"/>
      <c r="E28" s="35"/>
      <c r="F28" s="35"/>
      <c r="G28" s="35"/>
      <c r="H28" s="346"/>
      <c r="I28" s="346"/>
    </row>
    <row r="29" spans="1:9" x14ac:dyDescent="0.3">
      <c r="A29" s="346"/>
      <c r="B29" s="346"/>
      <c r="C29" s="346"/>
      <c r="D29" s="346"/>
      <c r="E29" s="365"/>
      <c r="F29" s="346"/>
      <c r="G29" s="346"/>
      <c r="H29" s="346"/>
      <c r="I29" s="346"/>
    </row>
    <row r="30" spans="1:9" x14ac:dyDescent="0.3">
      <c r="A30" s="346"/>
      <c r="B30" s="346"/>
      <c r="C30" s="346"/>
      <c r="D30" s="346"/>
      <c r="E30" s="365"/>
      <c r="F30" s="346"/>
      <c r="G30" s="346"/>
      <c r="H30" s="346"/>
      <c r="I30" s="346"/>
    </row>
    <row r="32" spans="1:9" x14ac:dyDescent="0.2">
      <c r="A32" s="332"/>
      <c r="B32" s="346"/>
      <c r="C32" s="346"/>
      <c r="D32" s="346"/>
      <c r="E32" s="350"/>
      <c r="F32" s="346"/>
      <c r="G32" s="350"/>
      <c r="H32" s="346"/>
      <c r="I32" s="346"/>
    </row>
    <row r="34" spans="6:7" x14ac:dyDescent="0.3">
      <c r="F34" s="364"/>
      <c r="G34" s="364"/>
    </row>
    <row r="35" spans="6:7" x14ac:dyDescent="0.3">
      <c r="F35" s="364"/>
      <c r="G35" s="364"/>
    </row>
  </sheetData>
  <mergeCells count="7">
    <mergeCell ref="A25:G26"/>
    <mergeCell ref="A27:G27"/>
    <mergeCell ref="A5:A7"/>
    <mergeCell ref="B6:G6"/>
    <mergeCell ref="A23:G23"/>
    <mergeCell ref="A24:G24"/>
    <mergeCell ref="B5:G5"/>
  </mergeCells>
  <hyperlinks>
    <hyperlink ref="G1" location="Índice!A1" display="(Voltar ao índice)" xr:uid="{60824BFC-203D-4961-A940-CD346F614D4D}"/>
  </hyperlinks>
  <pageMargins left="0.511811024" right="0.511811024" top="0.78740157499999996" bottom="0.78740157499999996" header="0.31496062000000002" footer="0.31496062000000002"/>
</worksheet>
</file>

<file path=xl/worksheets/sheet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BED401C-8F58-4842-9CFF-148D49CBE4BD}">
  <dimension ref="A1:I32"/>
  <sheetViews>
    <sheetView workbookViewId="0">
      <selection activeCell="H1" sqref="G1:H1"/>
    </sheetView>
  </sheetViews>
  <sheetFormatPr defaultColWidth="9.109375" defaultRowHeight="10.199999999999999" x14ac:dyDescent="0.3"/>
  <cols>
    <col min="1" max="1" width="16.5546875" style="7" customWidth="1"/>
    <col min="2" max="6" width="9.109375" style="7"/>
    <col min="7" max="7" width="10.88671875" style="7" customWidth="1"/>
    <col min="8" max="16384" width="9.109375" style="7"/>
  </cols>
  <sheetData>
    <row r="1" spans="1:8" x14ac:dyDescent="0.2">
      <c r="A1" s="356" t="s">
        <v>1010</v>
      </c>
      <c r="B1" s="35"/>
      <c r="C1" s="35"/>
      <c r="D1" s="35"/>
      <c r="E1" s="35"/>
      <c r="F1" s="35"/>
      <c r="G1" s="32" t="s">
        <v>937</v>
      </c>
      <c r="H1" s="570"/>
    </row>
    <row r="2" spans="1:8" ht="11.4" x14ac:dyDescent="0.3">
      <c r="A2" s="35" t="s">
        <v>1012</v>
      </c>
      <c r="B2" s="35"/>
      <c r="C2" s="35"/>
      <c r="D2" s="35"/>
      <c r="E2" s="35"/>
      <c r="F2" s="35"/>
      <c r="G2" s="35"/>
      <c r="H2" s="346"/>
    </row>
    <row r="3" spans="1:8" x14ac:dyDescent="0.3">
      <c r="A3" s="57" t="s">
        <v>679</v>
      </c>
      <c r="B3" s="35"/>
      <c r="C3" s="35"/>
      <c r="D3" s="35"/>
      <c r="E3" s="35"/>
      <c r="F3" s="35"/>
      <c r="G3" s="35"/>
      <c r="H3" s="346"/>
    </row>
    <row r="4" spans="1:8" ht="14.4" customHeight="1" x14ac:dyDescent="0.3">
      <c r="A4" s="35"/>
      <c r="B4" s="35"/>
      <c r="C4" s="35"/>
      <c r="D4" s="35"/>
      <c r="E4" s="35"/>
      <c r="F4" s="35"/>
      <c r="G4" s="35"/>
      <c r="H4" s="346"/>
    </row>
    <row r="5" spans="1:8" x14ac:dyDescent="0.3">
      <c r="A5" s="681" t="s">
        <v>582</v>
      </c>
      <c r="B5" s="684" t="s">
        <v>680</v>
      </c>
      <c r="C5" s="685"/>
      <c r="D5" s="685"/>
      <c r="E5" s="685"/>
      <c r="F5" s="685"/>
      <c r="G5" s="686"/>
      <c r="H5" s="346"/>
    </row>
    <row r="6" spans="1:8" x14ac:dyDescent="0.3">
      <c r="A6" s="682"/>
      <c r="B6" s="674" t="s">
        <v>682</v>
      </c>
      <c r="C6" s="674"/>
      <c r="D6" s="674"/>
      <c r="E6" s="674"/>
      <c r="F6" s="674"/>
      <c r="G6" s="674"/>
      <c r="H6" s="346"/>
    </row>
    <row r="7" spans="1:8" ht="20.399999999999999" x14ac:dyDescent="0.3">
      <c r="A7" s="683"/>
      <c r="B7" s="39">
        <v>2019</v>
      </c>
      <c r="C7" s="39">
        <v>2020</v>
      </c>
      <c r="D7" s="39">
        <v>2021</v>
      </c>
      <c r="E7" s="59">
        <v>2022</v>
      </c>
      <c r="F7" s="59">
        <v>2023</v>
      </c>
      <c r="G7" s="39" t="s">
        <v>652</v>
      </c>
      <c r="H7" s="346"/>
    </row>
    <row r="8" spans="1:8" x14ac:dyDescent="0.3">
      <c r="A8" s="61"/>
      <c r="B8" s="35"/>
      <c r="C8" s="35"/>
      <c r="D8" s="35"/>
      <c r="E8" s="35"/>
      <c r="F8" s="35"/>
      <c r="G8" s="35"/>
      <c r="H8" s="346"/>
    </row>
    <row r="9" spans="1:8" x14ac:dyDescent="0.3">
      <c r="A9" s="63" t="s">
        <v>66</v>
      </c>
      <c r="B9" s="65">
        <v>24064.223600000005</v>
      </c>
      <c r="C9" s="64">
        <v>30351.402749999997</v>
      </c>
      <c r="D9" s="64">
        <v>40247.907340000005</v>
      </c>
      <c r="E9" s="64">
        <v>58207.392220000002</v>
      </c>
      <c r="F9" s="64">
        <v>44925.080329999997</v>
      </c>
      <c r="G9" s="64">
        <v>86.68826003594809</v>
      </c>
      <c r="H9" s="346"/>
    </row>
    <row r="10" spans="1:8" x14ac:dyDescent="0.3">
      <c r="A10" s="35"/>
      <c r="B10" s="42"/>
      <c r="C10" s="42"/>
      <c r="D10" s="42"/>
      <c r="E10" s="42"/>
      <c r="F10" s="42"/>
      <c r="G10" s="42"/>
      <c r="H10" s="346"/>
    </row>
    <row r="11" spans="1:8" s="18" customFormat="1" x14ac:dyDescent="0.3">
      <c r="A11" s="63" t="s">
        <v>67</v>
      </c>
      <c r="B11" s="66">
        <v>3265.3080399999999</v>
      </c>
      <c r="C11" s="41">
        <v>9128.7968600000004</v>
      </c>
      <c r="D11" s="41">
        <v>16755.046579999998</v>
      </c>
      <c r="E11" s="64">
        <v>28650.224320000001</v>
      </c>
      <c r="F11" s="64">
        <v>15417.89796</v>
      </c>
      <c r="G11" s="64">
        <v>372.17284774149516</v>
      </c>
      <c r="H11" s="363"/>
    </row>
    <row r="12" spans="1:8" x14ac:dyDescent="0.3">
      <c r="A12" s="35"/>
      <c r="B12" s="67"/>
      <c r="C12" s="67"/>
      <c r="D12" s="67"/>
      <c r="E12" s="42"/>
      <c r="F12" s="42"/>
      <c r="G12" s="42"/>
      <c r="H12" s="363"/>
    </row>
    <row r="13" spans="1:8" x14ac:dyDescent="0.3">
      <c r="A13" s="40" t="s">
        <v>77</v>
      </c>
      <c r="B13" s="69">
        <v>359.87400000000002</v>
      </c>
      <c r="C13" s="46">
        <v>449.0213</v>
      </c>
      <c r="D13" s="46">
        <v>720.28200000000004</v>
      </c>
      <c r="E13" s="68">
        <v>2060.71209</v>
      </c>
      <c r="F13" s="68">
        <v>827.07</v>
      </c>
      <c r="G13" s="68">
        <v>129.82210440320779</v>
      </c>
      <c r="H13" s="363"/>
    </row>
    <row r="14" spans="1:8" x14ac:dyDescent="0.3">
      <c r="A14" s="35" t="s">
        <v>78</v>
      </c>
      <c r="B14" s="70">
        <v>1.2749999999999999E-2</v>
      </c>
      <c r="C14" s="46">
        <v>0.48499999999999999</v>
      </c>
      <c r="D14" s="46">
        <v>1.9295</v>
      </c>
      <c r="E14" s="42">
        <v>0.1002</v>
      </c>
      <c r="F14" s="42">
        <v>2.5248499999999998</v>
      </c>
      <c r="G14" s="42">
        <v>19702.745098039217</v>
      </c>
      <c r="H14" s="363"/>
    </row>
    <row r="15" spans="1:8" x14ac:dyDescent="0.3">
      <c r="A15" s="35" t="s">
        <v>79</v>
      </c>
      <c r="B15" s="71">
        <v>0.16009999999999999</v>
      </c>
      <c r="C15" s="46">
        <v>6.8608000000000002</v>
      </c>
      <c r="D15" s="46">
        <v>108.1897</v>
      </c>
      <c r="E15" s="42">
        <v>26.947900000000001</v>
      </c>
      <c r="F15" s="42">
        <v>112.3099</v>
      </c>
      <c r="G15" s="42">
        <v>70049.843847595257</v>
      </c>
      <c r="H15" s="363"/>
    </row>
    <row r="16" spans="1:8" x14ac:dyDescent="0.3">
      <c r="A16" s="35" t="s">
        <v>202</v>
      </c>
      <c r="B16" s="71">
        <v>7.58</v>
      </c>
      <c r="C16" s="46">
        <v>140.714</v>
      </c>
      <c r="D16" s="46">
        <v>22.337</v>
      </c>
      <c r="E16" s="42">
        <v>1656.3009999999999</v>
      </c>
      <c r="F16" s="42">
        <v>517.77299999999991</v>
      </c>
      <c r="G16" s="42">
        <v>6730.7783641160941</v>
      </c>
      <c r="H16" s="363"/>
    </row>
    <row r="17" spans="1:9" x14ac:dyDescent="0.3">
      <c r="A17" s="35" t="s">
        <v>81</v>
      </c>
      <c r="B17" s="71">
        <v>1437.2534900000001</v>
      </c>
      <c r="C17" s="46">
        <v>7825.5042599999997</v>
      </c>
      <c r="D17" s="46">
        <v>12855.051460000001</v>
      </c>
      <c r="E17" s="42">
        <v>15826.298839999999</v>
      </c>
      <c r="F17" s="42">
        <v>10232.94</v>
      </c>
      <c r="G17" s="42">
        <v>611.97878948966752</v>
      </c>
      <c r="H17" s="363"/>
      <c r="I17" s="364"/>
    </row>
    <row r="18" spans="1:9" x14ac:dyDescent="0.3">
      <c r="A18" s="35" t="s">
        <v>82</v>
      </c>
      <c r="B18" s="71">
        <v>235.8682</v>
      </c>
      <c r="C18" s="46">
        <v>96.695400000000006</v>
      </c>
      <c r="D18" s="46">
        <v>1551.29811</v>
      </c>
      <c r="E18" s="42">
        <v>1730.37311</v>
      </c>
      <c r="F18" s="42">
        <v>606.14</v>
      </c>
      <c r="G18" s="42">
        <v>156.98250124433901</v>
      </c>
      <c r="H18" s="363"/>
      <c r="I18" s="346"/>
    </row>
    <row r="19" spans="1:9" x14ac:dyDescent="0.3">
      <c r="A19" s="35" t="s">
        <v>83</v>
      </c>
      <c r="B19" s="71">
        <v>446.33249999999998</v>
      </c>
      <c r="C19" s="46">
        <v>598.02599999999995</v>
      </c>
      <c r="D19" s="46">
        <v>1407.6346100000001</v>
      </c>
      <c r="E19" s="42">
        <v>6201.7045800000014</v>
      </c>
      <c r="F19" s="42">
        <v>2812.3637099999992</v>
      </c>
      <c r="G19" s="42">
        <v>530.10506965098875</v>
      </c>
      <c r="H19" s="363"/>
      <c r="I19" s="346"/>
    </row>
    <row r="20" spans="1:9" x14ac:dyDescent="0.3">
      <c r="A20" s="35" t="s">
        <v>84</v>
      </c>
      <c r="B20" s="71">
        <v>498.04</v>
      </c>
      <c r="C20" s="46">
        <v>1.6259999999999999</v>
      </c>
      <c r="D20" s="46">
        <v>1.101</v>
      </c>
      <c r="E20" s="42">
        <v>0.36430000000000007</v>
      </c>
      <c r="F20" s="42">
        <v>4.1565000000000003</v>
      </c>
      <c r="G20" s="42">
        <v>-99.165428479640198</v>
      </c>
      <c r="H20" s="363"/>
      <c r="I20" s="346"/>
    </row>
    <row r="21" spans="1:9" x14ac:dyDescent="0.3">
      <c r="A21" s="72" t="s">
        <v>85</v>
      </c>
      <c r="B21" s="74">
        <v>280.18700000000001</v>
      </c>
      <c r="C21" s="75">
        <v>9.8641000000000005</v>
      </c>
      <c r="D21" s="75">
        <v>87.223200000000006</v>
      </c>
      <c r="E21" s="67">
        <v>1147.4223</v>
      </c>
      <c r="F21" s="67">
        <v>302.62</v>
      </c>
      <c r="G21" s="67">
        <v>8.0064385571064989</v>
      </c>
      <c r="H21" s="363"/>
      <c r="I21" s="346"/>
    </row>
    <row r="22" spans="1:9" x14ac:dyDescent="0.3">
      <c r="A22" s="35"/>
      <c r="B22" s="35"/>
      <c r="C22" s="35"/>
      <c r="D22" s="35"/>
      <c r="E22" s="35"/>
      <c r="F22" s="35"/>
      <c r="G22" s="35"/>
      <c r="H22" s="346"/>
      <c r="I22" s="346"/>
    </row>
    <row r="23" spans="1:9" x14ac:dyDescent="0.3">
      <c r="A23" s="667" t="s">
        <v>683</v>
      </c>
      <c r="B23" s="667"/>
      <c r="C23" s="667"/>
      <c r="D23" s="667"/>
      <c r="E23" s="667"/>
      <c r="F23" s="667"/>
      <c r="G23" s="667"/>
      <c r="H23" s="346"/>
      <c r="I23" s="346"/>
    </row>
    <row r="24" spans="1:9" x14ac:dyDescent="0.3">
      <c r="A24" s="667" t="s">
        <v>1013</v>
      </c>
      <c r="B24" s="667"/>
      <c r="C24" s="667"/>
      <c r="D24" s="667"/>
      <c r="E24" s="667"/>
      <c r="F24" s="667"/>
      <c r="G24" s="667"/>
      <c r="H24" s="346"/>
      <c r="I24" s="346"/>
    </row>
    <row r="25" spans="1:9" x14ac:dyDescent="0.3">
      <c r="A25" s="35"/>
      <c r="B25" s="35"/>
      <c r="C25" s="35"/>
      <c r="D25" s="35"/>
      <c r="E25" s="35"/>
      <c r="F25" s="35"/>
      <c r="G25" s="35"/>
      <c r="H25" s="346"/>
      <c r="I25" s="346"/>
    </row>
    <row r="26" spans="1:9" x14ac:dyDescent="0.3">
      <c r="A26" s="346"/>
      <c r="B26" s="346"/>
      <c r="C26" s="346"/>
      <c r="D26" s="346"/>
      <c r="E26" s="346"/>
      <c r="F26" s="346"/>
      <c r="G26" s="346"/>
      <c r="H26" s="346"/>
      <c r="I26" s="346"/>
    </row>
    <row r="27" spans="1:9" x14ac:dyDescent="0.3">
      <c r="A27" s="346"/>
      <c r="B27" s="346"/>
      <c r="C27" s="346"/>
      <c r="D27" s="346"/>
      <c r="E27" s="346"/>
      <c r="F27" s="346"/>
      <c r="G27" s="346"/>
      <c r="H27" s="346"/>
      <c r="I27" s="346"/>
    </row>
    <row r="29" spans="1:9" x14ac:dyDescent="0.2">
      <c r="A29" s="332"/>
      <c r="B29" s="346"/>
      <c r="C29" s="346"/>
      <c r="D29" s="346"/>
      <c r="E29" s="346"/>
      <c r="F29" s="346"/>
      <c r="G29" s="346"/>
      <c r="H29" s="346"/>
      <c r="I29" s="346"/>
    </row>
    <row r="31" spans="1:9" x14ac:dyDescent="0.3">
      <c r="B31" s="364"/>
      <c r="C31" s="364"/>
      <c r="D31" s="364"/>
    </row>
    <row r="32" spans="1:9" x14ac:dyDescent="0.3">
      <c r="B32" s="364"/>
      <c r="C32" s="364"/>
      <c r="D32" s="364"/>
    </row>
  </sheetData>
  <mergeCells count="5">
    <mergeCell ref="A24:G24"/>
    <mergeCell ref="B5:G5"/>
    <mergeCell ref="A5:A7"/>
    <mergeCell ref="B6:G6"/>
    <mergeCell ref="A23:G23"/>
  </mergeCells>
  <hyperlinks>
    <hyperlink ref="G1" location="Índice!A1" display="(Voltar ao índice)" xr:uid="{90E3A3FF-3815-4A4D-9190-752ECE1B89BF}"/>
  </hyperlinks>
  <pageMargins left="0.511811024" right="0.511811024" top="0.78740157499999996" bottom="0.78740157499999996" header="0.31496062000000002" footer="0.31496062000000002"/>
</worksheet>
</file>

<file path=xl/worksheets/sheet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9D59BB6-C996-4CE3-A7D1-E7313296B687}">
  <sheetPr codeName="Planilha19"/>
  <dimension ref="A1:G31"/>
  <sheetViews>
    <sheetView workbookViewId="0">
      <selection activeCell="G1" sqref="G1"/>
    </sheetView>
  </sheetViews>
  <sheetFormatPr defaultColWidth="8.88671875" defaultRowHeight="10.199999999999999" x14ac:dyDescent="0.2"/>
  <cols>
    <col min="1" max="1" width="16.5546875" style="5" customWidth="1"/>
    <col min="2" max="7" width="11.109375" style="5" customWidth="1"/>
    <col min="8" max="16384" width="8.88671875" style="5"/>
  </cols>
  <sheetData>
    <row r="1" spans="1:7" x14ac:dyDescent="0.2">
      <c r="A1" s="356" t="s">
        <v>1016</v>
      </c>
      <c r="B1" s="35"/>
      <c r="C1" s="35"/>
      <c r="D1" s="35"/>
      <c r="E1" s="35"/>
      <c r="F1" s="35"/>
      <c r="G1" s="32" t="s">
        <v>937</v>
      </c>
    </row>
    <row r="2" spans="1:7" ht="11.4" x14ac:dyDescent="0.2">
      <c r="A2" s="35" t="s">
        <v>1018</v>
      </c>
      <c r="B2" s="35"/>
      <c r="C2" s="35"/>
      <c r="D2" s="35"/>
      <c r="E2" s="35"/>
      <c r="F2" s="35"/>
      <c r="G2" s="35"/>
    </row>
    <row r="3" spans="1:7" x14ac:dyDescent="0.2">
      <c r="A3" s="57" t="s">
        <v>679</v>
      </c>
      <c r="B3" s="35"/>
      <c r="C3" s="35"/>
      <c r="D3" s="35"/>
      <c r="E3" s="35"/>
      <c r="F3" s="35"/>
      <c r="G3" s="35"/>
    </row>
    <row r="4" spans="1:7" x14ac:dyDescent="0.2">
      <c r="A4" s="35"/>
      <c r="B4" s="35"/>
      <c r="C4" s="35"/>
      <c r="D4" s="35"/>
      <c r="E4" s="35"/>
      <c r="F4" s="35"/>
      <c r="G4" s="35"/>
    </row>
    <row r="5" spans="1:7" x14ac:dyDescent="0.2">
      <c r="A5" s="681" t="s">
        <v>686</v>
      </c>
      <c r="B5" s="684" t="s">
        <v>680</v>
      </c>
      <c r="C5" s="685"/>
      <c r="D5" s="685"/>
      <c r="E5" s="685"/>
      <c r="F5" s="685"/>
      <c r="G5" s="686"/>
    </row>
    <row r="6" spans="1:7" x14ac:dyDescent="0.2">
      <c r="A6" s="682"/>
      <c r="B6" s="670" t="s">
        <v>681</v>
      </c>
      <c r="C6" s="670"/>
      <c r="D6" s="670"/>
      <c r="E6" s="670"/>
      <c r="F6" s="670"/>
      <c r="G6" s="670"/>
    </row>
    <row r="7" spans="1:7" ht="20.399999999999999" x14ac:dyDescent="0.2">
      <c r="A7" s="683"/>
      <c r="B7" s="76">
        <v>2019</v>
      </c>
      <c r="C7" s="76">
        <v>2020</v>
      </c>
      <c r="D7" s="76">
        <v>2021</v>
      </c>
      <c r="E7" s="58">
        <v>2022</v>
      </c>
      <c r="F7" s="77">
        <v>2023</v>
      </c>
      <c r="G7" s="39" t="s">
        <v>652</v>
      </c>
    </row>
    <row r="8" spans="1:7" x14ac:dyDescent="0.2">
      <c r="A8" s="61"/>
      <c r="B8" s="62"/>
      <c r="C8" s="62"/>
      <c r="D8" s="62"/>
      <c r="E8" s="62"/>
      <c r="F8" s="62"/>
      <c r="G8" s="62"/>
    </row>
    <row r="9" spans="1:7" x14ac:dyDescent="0.2">
      <c r="A9" s="63" t="s">
        <v>66</v>
      </c>
      <c r="B9" s="64">
        <v>266045.03874999995</v>
      </c>
      <c r="C9" s="64">
        <v>546500.80427000008</v>
      </c>
      <c r="D9" s="64">
        <v>410309.73858999996</v>
      </c>
      <c r="E9" s="64">
        <v>414873.95922000008</v>
      </c>
      <c r="F9" s="64">
        <v>416394.23402000009</v>
      </c>
      <c r="G9" s="64">
        <v>56.512685211650158</v>
      </c>
    </row>
    <row r="10" spans="1:7" x14ac:dyDescent="0.2">
      <c r="A10" s="34"/>
      <c r="B10" s="78"/>
      <c r="C10" s="78"/>
      <c r="D10" s="78"/>
      <c r="E10" s="78"/>
      <c r="F10" s="78"/>
      <c r="G10" s="78"/>
    </row>
    <row r="11" spans="1:7" x14ac:dyDescent="0.2">
      <c r="A11" s="63" t="s">
        <v>67</v>
      </c>
      <c r="B11" s="64">
        <v>4980.6952299999994</v>
      </c>
      <c r="C11" s="64">
        <v>7422.82935</v>
      </c>
      <c r="D11" s="64">
        <v>5957.6888300000001</v>
      </c>
      <c r="E11" s="64">
        <v>20945.86249</v>
      </c>
      <c r="F11" s="64">
        <v>20801.11119</v>
      </c>
      <c r="G11" s="64">
        <v>317.63469213513798</v>
      </c>
    </row>
    <row r="12" spans="1:7" x14ac:dyDescent="0.2">
      <c r="A12" s="34"/>
      <c r="B12" s="78"/>
      <c r="C12" s="78"/>
      <c r="D12" s="78"/>
      <c r="E12" s="78"/>
      <c r="F12" s="78"/>
      <c r="G12" s="78"/>
    </row>
    <row r="13" spans="1:7" x14ac:dyDescent="0.2">
      <c r="A13" s="79" t="s">
        <v>77</v>
      </c>
      <c r="B13" s="80">
        <v>146.989</v>
      </c>
      <c r="C13" s="80">
        <v>802.28094999999996</v>
      </c>
      <c r="D13" s="80">
        <v>176.63979</v>
      </c>
      <c r="E13" s="80">
        <v>812.50900000000001</v>
      </c>
      <c r="F13" s="80">
        <v>1090.0965700000002</v>
      </c>
      <c r="G13" s="80">
        <v>641.61778772561217</v>
      </c>
    </row>
    <row r="14" spans="1:7" x14ac:dyDescent="0.2">
      <c r="A14" s="34" t="s">
        <v>78</v>
      </c>
      <c r="B14" s="78">
        <v>4.0099</v>
      </c>
      <c r="C14" s="78">
        <v>151.92327</v>
      </c>
      <c r="D14" s="78">
        <v>1.3536999999999999</v>
      </c>
      <c r="E14" s="78">
        <v>195.36068000000003</v>
      </c>
      <c r="F14" s="78">
        <v>37.688699999999997</v>
      </c>
      <c r="G14" s="78">
        <v>839.89126910895527</v>
      </c>
    </row>
    <row r="15" spans="1:7" x14ac:dyDescent="0.2">
      <c r="A15" s="34" t="s">
        <v>79</v>
      </c>
      <c r="B15" s="78">
        <v>2270.91788</v>
      </c>
      <c r="C15" s="78">
        <v>2049.3706999999999</v>
      </c>
      <c r="D15" s="78">
        <v>3407.3044799999993</v>
      </c>
      <c r="E15" s="78">
        <v>17029.9195</v>
      </c>
      <c r="F15" s="78">
        <v>12864.542350000002</v>
      </c>
      <c r="G15" s="78">
        <v>466.49086535881264</v>
      </c>
    </row>
    <row r="16" spans="1:7" x14ac:dyDescent="0.2">
      <c r="A16" s="34" t="s">
        <v>202</v>
      </c>
      <c r="B16" s="78">
        <v>100.15658000000001</v>
      </c>
      <c r="C16" s="78">
        <v>9.2240000000000002</v>
      </c>
      <c r="D16" s="78">
        <v>447.17399999999998</v>
      </c>
      <c r="E16" s="78">
        <v>2.9929999999999999</v>
      </c>
      <c r="F16" s="78">
        <v>91.331999999999994</v>
      </c>
      <c r="G16" s="78">
        <v>-8.8107840742964747</v>
      </c>
    </row>
    <row r="17" spans="1:7" x14ac:dyDescent="0.2">
      <c r="A17" s="34" t="s">
        <v>81</v>
      </c>
      <c r="B17" s="78">
        <v>1709.1555799999999</v>
      </c>
      <c r="C17" s="78">
        <v>3308.9979600000006</v>
      </c>
      <c r="D17" s="78">
        <v>970.60535999999991</v>
      </c>
      <c r="E17" s="78">
        <v>635.53465000000006</v>
      </c>
      <c r="F17" s="78">
        <v>2323.9998399999999</v>
      </c>
      <c r="G17" s="78">
        <v>35.973568889498054</v>
      </c>
    </row>
    <row r="18" spans="1:7" x14ac:dyDescent="0.2">
      <c r="A18" s="34" t="s">
        <v>82</v>
      </c>
      <c r="B18" s="78">
        <v>27.610700000000001</v>
      </c>
      <c r="C18" s="78">
        <v>664.4555499999999</v>
      </c>
      <c r="D18" s="78">
        <v>571.81669999999997</v>
      </c>
      <c r="E18" s="78">
        <v>299.71879999999999</v>
      </c>
      <c r="F18" s="78">
        <v>1376.4921199999999</v>
      </c>
      <c r="G18" s="78">
        <v>4885.3575606558325</v>
      </c>
    </row>
    <row r="19" spans="1:7" x14ac:dyDescent="0.2">
      <c r="A19" s="34" t="s">
        <v>83</v>
      </c>
      <c r="B19" s="78">
        <v>70.234999999999999</v>
      </c>
      <c r="C19" s="78">
        <v>137.262</v>
      </c>
      <c r="D19" s="78">
        <v>295.76229999999998</v>
      </c>
      <c r="E19" s="78">
        <v>384.55361000000005</v>
      </c>
      <c r="F19" s="78">
        <v>367.23220000000003</v>
      </c>
      <c r="G19" s="78">
        <v>422.86210578771272</v>
      </c>
    </row>
    <row r="20" spans="1:7" x14ac:dyDescent="0.2">
      <c r="A20" s="34" t="s">
        <v>84</v>
      </c>
      <c r="B20" s="78">
        <v>73.451159999999987</v>
      </c>
      <c r="C20" s="78">
        <v>190.27895999999998</v>
      </c>
      <c r="D20" s="78">
        <v>86.244199999999992</v>
      </c>
      <c r="E20" s="78">
        <v>622.80411000000004</v>
      </c>
      <c r="F20" s="78">
        <v>2549.6501899999998</v>
      </c>
      <c r="G20" s="78">
        <v>3371.2184123436587</v>
      </c>
    </row>
    <row r="21" spans="1:7" x14ac:dyDescent="0.2">
      <c r="A21" s="81" t="s">
        <v>85</v>
      </c>
      <c r="B21" s="82">
        <v>578.16943000000003</v>
      </c>
      <c r="C21" s="82">
        <v>109.03595999999999</v>
      </c>
      <c r="D21" s="82">
        <v>0.7883</v>
      </c>
      <c r="E21" s="82">
        <v>962.46914000000015</v>
      </c>
      <c r="F21" s="82">
        <v>100.07722</v>
      </c>
      <c r="G21" s="82">
        <v>-82.690675984027735</v>
      </c>
    </row>
    <row r="22" spans="1:7" x14ac:dyDescent="0.2">
      <c r="A22" s="34"/>
      <c r="B22" s="34"/>
      <c r="C22" s="34"/>
      <c r="D22" s="34"/>
      <c r="E22" s="34"/>
      <c r="F22" s="34"/>
      <c r="G22" s="34"/>
    </row>
    <row r="23" spans="1:7" x14ac:dyDescent="0.2">
      <c r="A23" s="667" t="s">
        <v>687</v>
      </c>
      <c r="B23" s="667"/>
      <c r="C23" s="667"/>
      <c r="D23" s="667"/>
      <c r="E23" s="667"/>
      <c r="F23" s="667"/>
      <c r="G23" s="667"/>
    </row>
    <row r="24" spans="1:7" x14ac:dyDescent="0.2">
      <c r="A24" s="667" t="s">
        <v>688</v>
      </c>
      <c r="B24" s="667"/>
      <c r="C24" s="667"/>
      <c r="D24" s="667"/>
      <c r="E24" s="667"/>
      <c r="F24" s="667"/>
      <c r="G24" s="667"/>
    </row>
    <row r="25" spans="1:7" ht="11.25" customHeight="1" x14ac:dyDescent="0.2">
      <c r="A25" s="678" t="s">
        <v>685</v>
      </c>
      <c r="B25" s="678"/>
      <c r="C25" s="678"/>
      <c r="D25" s="678"/>
      <c r="E25" s="678"/>
      <c r="F25" s="678"/>
      <c r="G25" s="678"/>
    </row>
    <row r="26" spans="1:7" x14ac:dyDescent="0.2">
      <c r="A26" s="678"/>
      <c r="B26" s="678"/>
      <c r="C26" s="678"/>
      <c r="D26" s="678"/>
      <c r="E26" s="678"/>
      <c r="F26" s="678"/>
      <c r="G26" s="678"/>
    </row>
    <row r="27" spans="1:7" x14ac:dyDescent="0.2">
      <c r="A27" s="34"/>
      <c r="B27" s="34"/>
      <c r="C27" s="34"/>
      <c r="D27" s="34"/>
      <c r="E27" s="34"/>
      <c r="F27" s="34"/>
      <c r="G27" s="34"/>
    </row>
    <row r="28" spans="1:7" x14ac:dyDescent="0.2">
      <c r="A28" s="34"/>
      <c r="B28" s="34"/>
      <c r="C28" s="34"/>
      <c r="D28" s="34"/>
      <c r="E28" s="34"/>
      <c r="F28" s="34"/>
      <c r="G28" s="34"/>
    </row>
    <row r="29" spans="1:7" x14ac:dyDescent="0.2">
      <c r="A29" s="332"/>
      <c r="B29" s="366"/>
      <c r="C29" s="366"/>
      <c r="D29" s="366"/>
      <c r="E29" s="332"/>
      <c r="F29" s="332"/>
      <c r="G29" s="332"/>
    </row>
    <row r="30" spans="1:7" x14ac:dyDescent="0.2">
      <c r="A30" s="332"/>
      <c r="B30" s="366"/>
      <c r="C30" s="366"/>
      <c r="D30" s="366"/>
      <c r="E30" s="332"/>
      <c r="F30" s="332"/>
      <c r="G30" s="332"/>
    </row>
    <row r="31" spans="1:7" x14ac:dyDescent="0.2">
      <c r="A31" s="332"/>
      <c r="B31" s="366"/>
      <c r="C31" s="366"/>
      <c r="D31" s="366"/>
      <c r="E31" s="332"/>
      <c r="F31" s="332"/>
      <c r="G31" s="332"/>
    </row>
  </sheetData>
  <mergeCells count="6">
    <mergeCell ref="A25:G26"/>
    <mergeCell ref="A5:A7"/>
    <mergeCell ref="B6:G6"/>
    <mergeCell ref="A23:G23"/>
    <mergeCell ref="A24:G24"/>
    <mergeCell ref="B5:G5"/>
  </mergeCells>
  <hyperlinks>
    <hyperlink ref="G1" location="Índice!A1" display="(Voltar ao índice)" xr:uid="{BD4A5CC2-AB79-42C9-A2A5-96CCC9ADE215}"/>
  </hyperlinks>
  <pageMargins left="0.511811024" right="0.511811024" top="0.78740157499999996" bottom="0.78740157499999996" header="0.31496062000000002" footer="0.31496062000000002"/>
  <pageSetup paperSize="9" orientation="portrait" r:id="rId1"/>
</worksheet>
</file>

<file path=xl/worksheets/sheet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4F3AF0-1030-49CD-9516-ACF8CD84B4DD}">
  <dimension ref="A1:H28"/>
  <sheetViews>
    <sheetView workbookViewId="0">
      <selection activeCell="K35" sqref="K35"/>
    </sheetView>
  </sheetViews>
  <sheetFormatPr defaultColWidth="8.88671875" defaultRowHeight="10.199999999999999" x14ac:dyDescent="0.2"/>
  <cols>
    <col min="1" max="1" width="16.5546875" style="5" customWidth="1"/>
    <col min="2" max="7" width="11.109375" style="5" customWidth="1"/>
    <col min="8" max="16384" width="8.88671875" style="5"/>
  </cols>
  <sheetData>
    <row r="1" spans="1:8" x14ac:dyDescent="0.2">
      <c r="A1" s="356" t="s">
        <v>1017</v>
      </c>
      <c r="B1" s="570"/>
      <c r="C1" s="34"/>
      <c r="D1" s="34"/>
      <c r="E1" s="34"/>
      <c r="F1" s="34"/>
      <c r="G1" s="32" t="s">
        <v>937</v>
      </c>
      <c r="H1" s="570"/>
    </row>
    <row r="2" spans="1:8" ht="11.4" x14ac:dyDescent="0.2">
      <c r="A2" s="35" t="s">
        <v>1019</v>
      </c>
      <c r="B2" s="34"/>
      <c r="C2" s="34"/>
      <c r="D2" s="34"/>
      <c r="E2" s="34"/>
      <c r="F2" s="34"/>
      <c r="G2" s="34"/>
    </row>
    <row r="3" spans="1:8" x14ac:dyDescent="0.2">
      <c r="A3" s="57" t="s">
        <v>679</v>
      </c>
      <c r="B3" s="34"/>
      <c r="C3" s="34"/>
      <c r="D3" s="34"/>
      <c r="E3" s="34"/>
      <c r="F3" s="34"/>
      <c r="G3" s="34"/>
    </row>
    <row r="4" spans="1:8" x14ac:dyDescent="0.2">
      <c r="A4" s="35"/>
      <c r="B4" s="34"/>
      <c r="C4" s="34"/>
      <c r="D4" s="34"/>
      <c r="E4" s="34"/>
      <c r="F4" s="34"/>
      <c r="G4" s="34"/>
    </row>
    <row r="5" spans="1:8" x14ac:dyDescent="0.2">
      <c r="A5" s="681" t="s">
        <v>686</v>
      </c>
      <c r="B5" s="684" t="s">
        <v>680</v>
      </c>
      <c r="C5" s="685"/>
      <c r="D5" s="685"/>
      <c r="E5" s="685"/>
      <c r="F5" s="685"/>
      <c r="G5" s="686"/>
    </row>
    <row r="6" spans="1:8" x14ac:dyDescent="0.2">
      <c r="A6" s="682"/>
      <c r="B6" s="674" t="s">
        <v>682</v>
      </c>
      <c r="C6" s="674"/>
      <c r="D6" s="674"/>
      <c r="E6" s="674"/>
      <c r="F6" s="674"/>
      <c r="G6" s="674"/>
    </row>
    <row r="7" spans="1:8" ht="20.399999999999999" x14ac:dyDescent="0.2">
      <c r="A7" s="683"/>
      <c r="B7" s="39">
        <v>2019</v>
      </c>
      <c r="C7" s="39">
        <v>2020</v>
      </c>
      <c r="D7" s="39">
        <v>2021</v>
      </c>
      <c r="E7" s="60">
        <v>2022</v>
      </c>
      <c r="F7" s="59">
        <v>2023</v>
      </c>
      <c r="G7" s="39" t="s">
        <v>652</v>
      </c>
    </row>
    <row r="8" spans="1:8" x14ac:dyDescent="0.2">
      <c r="A8" s="61"/>
      <c r="B8" s="34"/>
      <c r="C8" s="34"/>
      <c r="D8" s="34"/>
      <c r="E8" s="34"/>
      <c r="F8" s="34"/>
      <c r="G8" s="34"/>
    </row>
    <row r="9" spans="1:8" x14ac:dyDescent="0.2">
      <c r="A9" s="63" t="s">
        <v>66</v>
      </c>
      <c r="B9" s="65">
        <v>325540.3</v>
      </c>
      <c r="C9" s="64">
        <v>735526.40000000002</v>
      </c>
      <c r="D9" s="64">
        <v>589253.31999999995</v>
      </c>
      <c r="E9" s="64">
        <v>563617.06999999995</v>
      </c>
      <c r="F9" s="64">
        <v>661296.29</v>
      </c>
      <c r="G9" s="64">
        <v>103.1380723062552</v>
      </c>
    </row>
    <row r="10" spans="1:8" x14ac:dyDescent="0.2">
      <c r="A10" s="34"/>
      <c r="B10" s="78"/>
      <c r="C10" s="78"/>
      <c r="D10" s="78"/>
      <c r="E10" s="78"/>
      <c r="F10" s="78"/>
      <c r="G10" s="78"/>
    </row>
    <row r="11" spans="1:8" x14ac:dyDescent="0.2">
      <c r="A11" s="63" t="s">
        <v>67</v>
      </c>
      <c r="B11" s="66">
        <v>4854.9341699999995</v>
      </c>
      <c r="C11" s="41">
        <v>7018.8806600000007</v>
      </c>
      <c r="D11" s="41">
        <v>4370.4999699999998</v>
      </c>
      <c r="E11" s="41">
        <v>11201.433870000001</v>
      </c>
      <c r="F11" s="41">
        <v>59811.376959999965</v>
      </c>
      <c r="G11" s="23">
        <v>1131.9709158898847</v>
      </c>
    </row>
    <row r="12" spans="1:8" x14ac:dyDescent="0.2">
      <c r="A12" s="34"/>
      <c r="B12" s="67"/>
      <c r="C12" s="67"/>
      <c r="D12" s="67"/>
      <c r="E12" s="42"/>
      <c r="F12" s="78"/>
      <c r="G12" s="78"/>
    </row>
    <row r="13" spans="1:8" x14ac:dyDescent="0.2">
      <c r="A13" s="79" t="s">
        <v>77</v>
      </c>
      <c r="B13" s="69">
        <v>14.781000000000001</v>
      </c>
      <c r="C13" s="46">
        <v>21.064599999999999</v>
      </c>
      <c r="D13" s="46">
        <v>38.646000000000001</v>
      </c>
      <c r="E13" s="44">
        <v>358.56689999999998</v>
      </c>
      <c r="F13" s="44">
        <v>325.69</v>
      </c>
      <c r="G13" s="80">
        <v>2103.4368445977943</v>
      </c>
    </row>
    <row r="14" spans="1:8" x14ac:dyDescent="0.2">
      <c r="A14" s="34" t="s">
        <v>78</v>
      </c>
      <c r="B14" s="71">
        <v>3.4180000000000001</v>
      </c>
      <c r="C14" s="46">
        <v>0.30170000000000002</v>
      </c>
      <c r="D14" s="46">
        <v>12.620100000000001</v>
      </c>
      <c r="E14" s="46">
        <v>24.2605</v>
      </c>
      <c r="F14" s="46">
        <v>5.3235900000000003</v>
      </c>
      <c r="G14" s="78">
        <v>55.75160912814512</v>
      </c>
    </row>
    <row r="15" spans="1:8" x14ac:dyDescent="0.2">
      <c r="A15" s="34" t="s">
        <v>79</v>
      </c>
      <c r="B15" s="71">
        <v>17.334299999999999</v>
      </c>
      <c r="C15" s="46">
        <v>9.5787999999999993</v>
      </c>
      <c r="D15" s="46">
        <v>0.77790000000000004</v>
      </c>
      <c r="E15" s="46">
        <v>781.31620999999996</v>
      </c>
      <c r="F15" s="46">
        <v>503.03510999999997</v>
      </c>
      <c r="G15" s="78">
        <v>2801.9637943268549</v>
      </c>
    </row>
    <row r="16" spans="1:8" x14ac:dyDescent="0.2">
      <c r="A16" s="34" t="s">
        <v>202</v>
      </c>
      <c r="B16" s="71">
        <v>185.24</v>
      </c>
      <c r="C16" s="46">
        <v>813.87201000000005</v>
      </c>
      <c r="D16" s="46">
        <v>230.93520000000001</v>
      </c>
      <c r="E16" s="46">
        <v>397.32449999999983</v>
      </c>
      <c r="F16" s="46">
        <v>52968.129349999967</v>
      </c>
      <c r="G16" s="78">
        <v>28494.325928525137</v>
      </c>
    </row>
    <row r="17" spans="1:7" x14ac:dyDescent="0.2">
      <c r="A17" s="34" t="s">
        <v>81</v>
      </c>
      <c r="B17" s="71">
        <v>1992.6179500000001</v>
      </c>
      <c r="C17" s="46">
        <v>3137.0908399999998</v>
      </c>
      <c r="D17" s="46">
        <v>2904.35491</v>
      </c>
      <c r="E17" s="46">
        <v>5966.3974900000012</v>
      </c>
      <c r="F17" s="46">
        <v>3485.0943200000002</v>
      </c>
      <c r="G17" s="78">
        <v>74.900277296006507</v>
      </c>
    </row>
    <row r="18" spans="1:7" x14ac:dyDescent="0.2">
      <c r="A18" s="34" t="s">
        <v>82</v>
      </c>
      <c r="B18" s="71">
        <v>854.81970000000001</v>
      </c>
      <c r="C18" s="46">
        <v>1483.20859</v>
      </c>
      <c r="D18" s="46">
        <v>491.98270000000002</v>
      </c>
      <c r="E18" s="46">
        <v>777.07929999999999</v>
      </c>
      <c r="F18" s="46">
        <v>1217.385</v>
      </c>
      <c r="G18" s="78">
        <v>42.414242442002667</v>
      </c>
    </row>
    <row r="19" spans="1:7" x14ac:dyDescent="0.2">
      <c r="A19" s="34" t="s">
        <v>83</v>
      </c>
      <c r="B19" s="71">
        <v>845.01882000000001</v>
      </c>
      <c r="C19" s="46">
        <v>857.94002</v>
      </c>
      <c r="D19" s="46">
        <v>414.44576000000001</v>
      </c>
      <c r="E19" s="46">
        <v>768.83921999999984</v>
      </c>
      <c r="F19" s="46">
        <v>654.0793799999999</v>
      </c>
      <c r="G19" s="78">
        <v>-22.595880172230963</v>
      </c>
    </row>
    <row r="20" spans="1:7" x14ac:dyDescent="0.2">
      <c r="A20" s="34" t="s">
        <v>84</v>
      </c>
      <c r="B20" s="70">
        <v>0.04</v>
      </c>
      <c r="C20" s="46">
        <v>13.8711</v>
      </c>
      <c r="D20" s="46">
        <v>0.114</v>
      </c>
      <c r="E20" s="46">
        <v>2.9160199999999996</v>
      </c>
      <c r="F20" s="46">
        <v>7.4962099999999996</v>
      </c>
      <c r="G20" s="78">
        <v>18640.524999999998</v>
      </c>
    </row>
    <row r="21" spans="1:7" x14ac:dyDescent="0.2">
      <c r="A21" s="81" t="s">
        <v>85</v>
      </c>
      <c r="B21" s="74">
        <v>941.6644</v>
      </c>
      <c r="C21" s="75">
        <v>681.95299999999997</v>
      </c>
      <c r="D21" s="75">
        <v>276.6234</v>
      </c>
      <c r="E21" s="48">
        <v>2124.7337300000008</v>
      </c>
      <c r="F21" s="48">
        <v>645.14399999999978</v>
      </c>
      <c r="G21" s="82">
        <v>-31.488967831851799</v>
      </c>
    </row>
    <row r="22" spans="1:7" x14ac:dyDescent="0.2">
      <c r="A22" s="34"/>
      <c r="B22" s="34"/>
      <c r="C22" s="34"/>
      <c r="D22" s="34"/>
      <c r="E22" s="34"/>
      <c r="F22" s="34"/>
      <c r="G22" s="34"/>
    </row>
    <row r="23" spans="1:7" x14ac:dyDescent="0.2">
      <c r="A23" s="667" t="s">
        <v>687</v>
      </c>
      <c r="B23" s="667"/>
      <c r="C23" s="667"/>
      <c r="D23" s="667"/>
      <c r="E23" s="667"/>
      <c r="F23" s="667"/>
      <c r="G23" s="667"/>
    </row>
    <row r="24" spans="1:7" x14ac:dyDescent="0.2">
      <c r="A24" s="34" t="s">
        <v>1020</v>
      </c>
      <c r="B24" s="34"/>
      <c r="C24" s="34"/>
      <c r="D24" s="34"/>
      <c r="E24" s="34"/>
      <c r="F24" s="34"/>
      <c r="G24" s="34"/>
    </row>
    <row r="25" spans="1:7" x14ac:dyDescent="0.2">
      <c r="A25" s="34"/>
      <c r="B25" s="34"/>
      <c r="C25" s="34"/>
      <c r="D25" s="34"/>
      <c r="E25" s="34"/>
      <c r="F25" s="34"/>
      <c r="G25" s="34"/>
    </row>
    <row r="26" spans="1:7" x14ac:dyDescent="0.2">
      <c r="A26" s="332"/>
      <c r="B26" s="332"/>
      <c r="C26" s="332"/>
      <c r="D26" s="332"/>
      <c r="E26" s="332"/>
      <c r="F26" s="332"/>
      <c r="G26" s="332"/>
    </row>
    <row r="27" spans="1:7" x14ac:dyDescent="0.2">
      <c r="A27" s="332"/>
      <c r="B27" s="332"/>
      <c r="C27" s="332"/>
      <c r="D27" s="332"/>
      <c r="E27" s="332"/>
      <c r="F27" s="332"/>
      <c r="G27" s="332"/>
    </row>
    <row r="28" spans="1:7" x14ac:dyDescent="0.2">
      <c r="A28" s="332"/>
      <c r="B28" s="332"/>
      <c r="C28" s="332"/>
      <c r="D28" s="332"/>
      <c r="E28" s="332"/>
      <c r="F28" s="332"/>
      <c r="G28" s="332"/>
    </row>
  </sheetData>
  <mergeCells count="4">
    <mergeCell ref="B5:G5"/>
    <mergeCell ref="A5:A7"/>
    <mergeCell ref="B6:G6"/>
    <mergeCell ref="A23:G23"/>
  </mergeCells>
  <hyperlinks>
    <hyperlink ref="G1" location="Índice!A1" display="(Voltar ao índice)" xr:uid="{03460C82-A644-4A9D-9521-0B24102ED987}"/>
  </hyperlinks>
  <pageMargins left="0.511811024" right="0.511811024" top="0.78740157499999996" bottom="0.78740157499999996" header="0.31496062000000002" footer="0.31496062000000002"/>
  <pageSetup paperSize="9" orientation="portrait" r:id="rId1"/>
</worksheet>
</file>

<file path=xl/worksheets/sheet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E8A1CEA-5A1E-4ADB-823D-7FED98BE2B97}">
  <sheetPr codeName="Planilha20"/>
  <dimension ref="A1:J24"/>
  <sheetViews>
    <sheetView workbookViewId="0">
      <selection activeCell="J1" sqref="I1:J1"/>
    </sheetView>
  </sheetViews>
  <sheetFormatPr defaultRowHeight="14.4" x14ac:dyDescent="0.3"/>
  <sheetData>
    <row r="1" spans="1:10" x14ac:dyDescent="0.3">
      <c r="A1" s="3" t="s">
        <v>998</v>
      </c>
      <c r="I1" s="32" t="s">
        <v>937</v>
      </c>
      <c r="J1" s="570"/>
    </row>
    <row r="2" spans="1:10" x14ac:dyDescent="0.3">
      <c r="A2" s="1" t="s">
        <v>4</v>
      </c>
    </row>
    <row r="24" spans="1:1" x14ac:dyDescent="0.3">
      <c r="A24" s="353" t="s">
        <v>689</v>
      </c>
    </row>
  </sheetData>
  <hyperlinks>
    <hyperlink ref="I1" location="Índice!A1" display="(Voltar ao índice)" xr:uid="{2C1DBF22-0A97-4DBD-B273-2AC88C17F590}"/>
  </hyperlinks>
  <pageMargins left="0.511811024" right="0.511811024" top="0.78740157499999996" bottom="0.78740157499999996" header="0.31496062000000002" footer="0.31496062000000002"/>
  <drawing r:id="rId1"/>
</worksheet>
</file>

<file path=xl/worksheets/sheet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B474E5F-0163-4865-B2FE-9DBCB12CC05C}">
  <sheetPr codeName="Planilha21"/>
  <dimension ref="A1:R37"/>
  <sheetViews>
    <sheetView topLeftCell="A7" workbookViewId="0">
      <selection activeCell="A18" sqref="A18:Q18"/>
    </sheetView>
  </sheetViews>
  <sheetFormatPr defaultColWidth="9.109375" defaultRowHeight="10.199999999999999" x14ac:dyDescent="0.2"/>
  <cols>
    <col min="1" max="1" width="24.44140625" style="5" customWidth="1"/>
    <col min="2" max="16" width="9.109375" style="5"/>
    <col min="17" max="17" width="10.88671875" style="5" customWidth="1"/>
    <col min="18" max="16384" width="9.109375" style="5"/>
  </cols>
  <sheetData>
    <row r="1" spans="1:18" x14ac:dyDescent="0.2">
      <c r="A1" s="356" t="s">
        <v>1023</v>
      </c>
      <c r="B1" s="35"/>
      <c r="C1" s="35"/>
      <c r="D1" s="83"/>
      <c r="E1" s="83"/>
      <c r="F1" s="83"/>
      <c r="G1" s="83"/>
      <c r="H1" s="83"/>
      <c r="I1" s="83"/>
      <c r="J1" s="83"/>
      <c r="K1" s="83"/>
      <c r="L1" s="83"/>
      <c r="M1" s="83"/>
      <c r="N1" s="35"/>
      <c r="O1" s="35"/>
      <c r="P1" s="35"/>
      <c r="Q1" s="32" t="s">
        <v>937</v>
      </c>
      <c r="R1" s="570"/>
    </row>
    <row r="2" spans="1:18" x14ac:dyDescent="0.2">
      <c r="A2" s="35" t="s">
        <v>690</v>
      </c>
      <c r="B2" s="35"/>
      <c r="C2" s="35"/>
      <c r="D2" s="83"/>
      <c r="E2" s="83"/>
      <c r="F2" s="83"/>
      <c r="G2" s="83"/>
      <c r="H2" s="83"/>
      <c r="I2" s="83"/>
      <c r="J2" s="83"/>
      <c r="K2" s="83"/>
      <c r="L2" s="83"/>
      <c r="M2" s="83"/>
      <c r="N2" s="35"/>
      <c r="O2" s="35"/>
      <c r="P2" s="35"/>
      <c r="Q2" s="35"/>
      <c r="R2" s="35"/>
    </row>
    <row r="3" spans="1:18" ht="11.4" x14ac:dyDescent="0.2">
      <c r="A3" s="35" t="s">
        <v>691</v>
      </c>
      <c r="B3" s="35"/>
      <c r="C3" s="35"/>
      <c r="D3" s="83"/>
      <c r="E3" s="83"/>
      <c r="F3" s="83"/>
      <c r="G3" s="83"/>
      <c r="H3" s="83"/>
      <c r="I3" s="83"/>
      <c r="J3" s="83"/>
      <c r="K3" s="83"/>
      <c r="L3" s="83"/>
      <c r="M3" s="83"/>
      <c r="N3" s="35"/>
      <c r="O3" s="35"/>
      <c r="P3" s="35"/>
      <c r="Q3" s="35"/>
      <c r="R3" s="35"/>
    </row>
    <row r="4" spans="1:18" x14ac:dyDescent="0.2">
      <c r="A4" s="35"/>
      <c r="B4" s="35"/>
      <c r="C4" s="35"/>
      <c r="D4" s="35"/>
      <c r="E4" s="35"/>
      <c r="F4" s="35"/>
      <c r="G4" s="35"/>
      <c r="H4" s="35"/>
      <c r="I4" s="35"/>
      <c r="J4" s="35"/>
      <c r="K4" s="35"/>
      <c r="L4" s="35"/>
      <c r="M4" s="35"/>
      <c r="N4" s="35"/>
      <c r="O4" s="35"/>
      <c r="P4" s="35"/>
      <c r="Q4" s="35"/>
      <c r="R4" s="35"/>
    </row>
    <row r="5" spans="1:18" x14ac:dyDescent="0.2">
      <c r="A5" s="674" t="s">
        <v>692</v>
      </c>
      <c r="B5" s="670" t="s">
        <v>680</v>
      </c>
      <c r="C5" s="670"/>
      <c r="D5" s="670"/>
      <c r="E5" s="670"/>
      <c r="F5" s="670"/>
      <c r="G5" s="670"/>
      <c r="H5" s="670"/>
      <c r="I5" s="670"/>
      <c r="J5" s="670"/>
      <c r="K5" s="670"/>
      <c r="L5" s="670"/>
      <c r="M5" s="670"/>
      <c r="N5" s="670"/>
      <c r="O5" s="670"/>
      <c r="P5" s="670"/>
      <c r="Q5" s="670"/>
      <c r="R5" s="35"/>
    </row>
    <row r="6" spans="1:18" x14ac:dyDescent="0.2">
      <c r="A6" s="674"/>
      <c r="B6" s="684" t="s">
        <v>677</v>
      </c>
      <c r="C6" s="685"/>
      <c r="D6" s="685"/>
      <c r="E6" s="685"/>
      <c r="F6" s="686"/>
      <c r="G6" s="684" t="s">
        <v>678</v>
      </c>
      <c r="H6" s="685"/>
      <c r="I6" s="685"/>
      <c r="J6" s="685"/>
      <c r="K6" s="686"/>
      <c r="L6" s="684" t="s">
        <v>545</v>
      </c>
      <c r="M6" s="685"/>
      <c r="N6" s="685"/>
      <c r="O6" s="685"/>
      <c r="P6" s="686"/>
      <c r="Q6" s="674" t="s">
        <v>652</v>
      </c>
      <c r="R6" s="35"/>
    </row>
    <row r="7" spans="1:18" x14ac:dyDescent="0.2">
      <c r="A7" s="674"/>
      <c r="B7" s="37">
        <v>2019</v>
      </c>
      <c r="C7" s="37">
        <v>2020</v>
      </c>
      <c r="D7" s="37">
        <v>2021</v>
      </c>
      <c r="E7" s="37">
        <v>2022</v>
      </c>
      <c r="F7" s="37">
        <v>2023</v>
      </c>
      <c r="G7" s="37">
        <v>2019</v>
      </c>
      <c r="H7" s="37">
        <v>2020</v>
      </c>
      <c r="I7" s="37">
        <v>2021</v>
      </c>
      <c r="J7" s="37">
        <v>2022</v>
      </c>
      <c r="K7" s="37">
        <v>2023</v>
      </c>
      <c r="L7" s="37">
        <v>2019</v>
      </c>
      <c r="M7" s="37">
        <v>2020</v>
      </c>
      <c r="N7" s="37">
        <v>2021</v>
      </c>
      <c r="O7" s="37">
        <v>2022</v>
      </c>
      <c r="P7" s="37">
        <v>2023</v>
      </c>
      <c r="Q7" s="674"/>
      <c r="R7" s="35"/>
    </row>
    <row r="8" spans="1:18" x14ac:dyDescent="0.2">
      <c r="A8" s="35"/>
      <c r="B8" s="35"/>
      <c r="C8" s="35"/>
      <c r="D8" s="35"/>
      <c r="E8" s="35"/>
      <c r="F8" s="35"/>
      <c r="G8" s="35"/>
      <c r="H8" s="35"/>
      <c r="I8" s="35"/>
      <c r="J8" s="35"/>
      <c r="K8" s="35"/>
      <c r="L8" s="35"/>
      <c r="M8" s="35"/>
      <c r="N8" s="35"/>
      <c r="O8" s="35"/>
      <c r="P8" s="35"/>
      <c r="Q8" s="35"/>
      <c r="R8" s="35"/>
    </row>
    <row r="9" spans="1:18" x14ac:dyDescent="0.2">
      <c r="A9" s="38" t="s">
        <v>545</v>
      </c>
      <c r="B9" s="41">
        <v>167</v>
      </c>
      <c r="C9" s="41">
        <v>37</v>
      </c>
      <c r="D9" s="41">
        <v>185.4</v>
      </c>
      <c r="E9" s="41">
        <v>392.7</v>
      </c>
      <c r="F9" s="41">
        <v>107.8</v>
      </c>
      <c r="G9" s="66">
        <v>1073.47</v>
      </c>
      <c r="H9" s="41">
        <v>2492.46</v>
      </c>
      <c r="I9" s="41">
        <v>4708.3110000000006</v>
      </c>
      <c r="J9" s="41">
        <v>5302.85</v>
      </c>
      <c r="K9" s="41">
        <v>46572.5</v>
      </c>
      <c r="L9" s="66">
        <v>1240.47</v>
      </c>
      <c r="M9" s="41">
        <v>2529.46</v>
      </c>
      <c r="N9" s="41">
        <v>4893.7110000000002</v>
      </c>
      <c r="O9" s="41">
        <v>5695.5499999999993</v>
      </c>
      <c r="P9" s="41">
        <v>46680.3</v>
      </c>
      <c r="Q9" s="64">
        <v>3663.1139809910765</v>
      </c>
      <c r="R9" s="35"/>
    </row>
    <row r="10" spans="1:18" x14ac:dyDescent="0.2">
      <c r="A10" s="35"/>
      <c r="B10" s="42"/>
      <c r="C10" s="42"/>
      <c r="D10" s="42"/>
      <c r="E10" s="42"/>
      <c r="F10" s="42"/>
      <c r="G10" s="42"/>
      <c r="H10" s="42"/>
      <c r="I10" s="42"/>
      <c r="J10" s="42"/>
      <c r="K10" s="42"/>
      <c r="L10" s="42"/>
      <c r="M10" s="42"/>
      <c r="N10" s="42"/>
      <c r="O10" s="42"/>
      <c r="P10" s="42"/>
      <c r="Q10" s="84"/>
      <c r="R10" s="35"/>
    </row>
    <row r="11" spans="1:18" ht="11.4" x14ac:dyDescent="0.2">
      <c r="A11" s="40" t="s">
        <v>693</v>
      </c>
      <c r="B11" s="44" t="s">
        <v>501</v>
      </c>
      <c r="C11" s="44" t="s">
        <v>501</v>
      </c>
      <c r="D11" s="44">
        <v>4.4000000000000004</v>
      </c>
      <c r="E11" s="44">
        <v>0</v>
      </c>
      <c r="F11" s="44" t="s">
        <v>182</v>
      </c>
      <c r="G11" s="69" t="s">
        <v>501</v>
      </c>
      <c r="H11" s="44">
        <v>1007.3</v>
      </c>
      <c r="I11" s="44">
        <v>2.8</v>
      </c>
      <c r="J11" s="44">
        <v>0.27</v>
      </c>
      <c r="K11" s="44" t="s">
        <v>182</v>
      </c>
      <c r="L11" s="69" t="s">
        <v>501</v>
      </c>
      <c r="M11" s="44">
        <v>1007.3</v>
      </c>
      <c r="N11" s="44">
        <v>7.2</v>
      </c>
      <c r="O11" s="44">
        <v>0.27</v>
      </c>
      <c r="P11" s="44" t="s">
        <v>182</v>
      </c>
      <c r="Q11" s="44" t="s">
        <v>501</v>
      </c>
      <c r="R11" s="35"/>
    </row>
    <row r="12" spans="1:18" ht="11.4" x14ac:dyDescent="0.2">
      <c r="A12" s="35" t="s">
        <v>694</v>
      </c>
      <c r="B12" s="46">
        <v>57</v>
      </c>
      <c r="C12" s="46">
        <v>37</v>
      </c>
      <c r="D12" s="46">
        <v>26</v>
      </c>
      <c r="E12" s="46">
        <v>1.7</v>
      </c>
      <c r="F12" s="46">
        <v>14.8</v>
      </c>
      <c r="G12" s="71">
        <v>1049.47</v>
      </c>
      <c r="H12" s="46">
        <v>1485.16</v>
      </c>
      <c r="I12" s="46">
        <v>4705</v>
      </c>
      <c r="J12" s="46">
        <v>3949.58</v>
      </c>
      <c r="K12" s="46">
        <v>45614.5</v>
      </c>
      <c r="L12" s="71">
        <v>1106.47</v>
      </c>
      <c r="M12" s="46">
        <v>1522.16</v>
      </c>
      <c r="N12" s="46">
        <v>4731</v>
      </c>
      <c r="O12" s="46">
        <v>3951.2799999999997</v>
      </c>
      <c r="P12" s="46">
        <v>45629.3</v>
      </c>
      <c r="Q12" s="46">
        <v>4023.8623731325752</v>
      </c>
      <c r="R12" s="35"/>
    </row>
    <row r="13" spans="1:18" ht="11.4" customHeight="1" x14ac:dyDescent="0.2">
      <c r="A13" s="35" t="s">
        <v>695</v>
      </c>
      <c r="B13" s="46" t="s">
        <v>182</v>
      </c>
      <c r="C13" s="46" t="s">
        <v>182</v>
      </c>
      <c r="D13" s="46" t="s">
        <v>182</v>
      </c>
      <c r="E13" s="46">
        <v>391</v>
      </c>
      <c r="F13" s="46" t="s">
        <v>182</v>
      </c>
      <c r="G13" s="71" t="s">
        <v>182</v>
      </c>
      <c r="H13" s="46" t="s">
        <v>182</v>
      </c>
      <c r="I13" s="46" t="s">
        <v>182</v>
      </c>
      <c r="J13" s="46">
        <v>26</v>
      </c>
      <c r="K13" s="46" t="s">
        <v>182</v>
      </c>
      <c r="L13" s="71" t="s">
        <v>182</v>
      </c>
      <c r="M13" s="46" t="s">
        <v>182</v>
      </c>
      <c r="N13" s="46" t="s">
        <v>182</v>
      </c>
      <c r="O13" s="46">
        <v>417</v>
      </c>
      <c r="P13" s="46" t="s">
        <v>182</v>
      </c>
      <c r="Q13" s="46" t="s">
        <v>182</v>
      </c>
      <c r="R13" s="35"/>
    </row>
    <row r="14" spans="1:18" ht="11.4" customHeight="1" x14ac:dyDescent="0.2">
      <c r="A14" s="35" t="s">
        <v>696</v>
      </c>
      <c r="B14" s="46">
        <v>110</v>
      </c>
      <c r="C14" s="46" t="s">
        <v>182</v>
      </c>
      <c r="D14" s="46" t="s">
        <v>182</v>
      </c>
      <c r="E14" s="46" t="s">
        <v>182</v>
      </c>
      <c r="F14" s="46">
        <v>2</v>
      </c>
      <c r="G14" s="71" t="s">
        <v>182</v>
      </c>
      <c r="H14" s="46" t="s">
        <v>182</v>
      </c>
      <c r="I14" s="46" t="s">
        <v>182</v>
      </c>
      <c r="J14" s="46">
        <v>1100</v>
      </c>
      <c r="K14" s="46" t="s">
        <v>182</v>
      </c>
      <c r="L14" s="71">
        <v>110</v>
      </c>
      <c r="M14" s="46" t="s">
        <v>182</v>
      </c>
      <c r="N14" s="46" t="s">
        <v>182</v>
      </c>
      <c r="O14" s="46">
        <v>1100</v>
      </c>
      <c r="P14" s="46">
        <v>2</v>
      </c>
      <c r="Q14" s="46">
        <v>-98.181818181818187</v>
      </c>
      <c r="R14" s="35"/>
    </row>
    <row r="15" spans="1:18" ht="11.4" customHeight="1" x14ac:dyDescent="0.2">
      <c r="A15" s="72" t="s">
        <v>697</v>
      </c>
      <c r="B15" s="48" t="s">
        <v>182</v>
      </c>
      <c r="C15" s="48" t="s">
        <v>182</v>
      </c>
      <c r="D15" s="48">
        <v>155</v>
      </c>
      <c r="E15" s="48" t="s">
        <v>182</v>
      </c>
      <c r="F15" s="48">
        <v>91</v>
      </c>
      <c r="G15" s="85">
        <v>24</v>
      </c>
      <c r="H15" s="48" t="s">
        <v>182</v>
      </c>
      <c r="I15" s="48">
        <v>0.51100000000000001</v>
      </c>
      <c r="J15" s="48">
        <v>227</v>
      </c>
      <c r="K15" s="48">
        <v>958</v>
      </c>
      <c r="L15" s="85">
        <v>24</v>
      </c>
      <c r="M15" s="48" t="s">
        <v>182</v>
      </c>
      <c r="N15" s="48">
        <v>155.511</v>
      </c>
      <c r="O15" s="46">
        <v>227</v>
      </c>
      <c r="P15" s="48">
        <v>1049</v>
      </c>
      <c r="Q15" s="48">
        <v>4270.8333333333339</v>
      </c>
      <c r="R15" s="35"/>
    </row>
    <row r="16" spans="1:18" x14ac:dyDescent="0.2">
      <c r="A16" s="35"/>
      <c r="B16" s="42"/>
      <c r="C16" s="42"/>
      <c r="D16" s="42"/>
      <c r="E16" s="42"/>
      <c r="F16" s="42"/>
      <c r="G16" s="42"/>
      <c r="H16" s="42"/>
      <c r="I16" s="42"/>
      <c r="J16" s="42"/>
      <c r="K16" s="42"/>
      <c r="L16" s="42"/>
      <c r="M16" s="42"/>
      <c r="N16" s="42"/>
      <c r="O16" s="68"/>
      <c r="P16" s="42"/>
      <c r="Q16" s="42"/>
      <c r="R16" s="35"/>
    </row>
    <row r="17" spans="1:18" x14ac:dyDescent="0.2">
      <c r="A17" s="667" t="s">
        <v>698</v>
      </c>
      <c r="B17" s="667"/>
      <c r="C17" s="667"/>
      <c r="D17" s="667"/>
      <c r="E17" s="667"/>
      <c r="F17" s="667"/>
      <c r="G17" s="667"/>
      <c r="H17" s="667"/>
      <c r="I17" s="667"/>
      <c r="J17" s="667"/>
      <c r="K17" s="667"/>
      <c r="L17" s="667"/>
      <c r="M17" s="667"/>
      <c r="N17" s="667"/>
      <c r="O17" s="667"/>
      <c r="P17" s="667"/>
      <c r="Q17" s="667"/>
      <c r="R17" s="35"/>
    </row>
    <row r="18" spans="1:18" x14ac:dyDescent="0.2">
      <c r="A18" s="677" t="s">
        <v>573</v>
      </c>
      <c r="B18" s="677"/>
      <c r="C18" s="677"/>
      <c r="D18" s="677"/>
      <c r="E18" s="677"/>
      <c r="F18" s="677"/>
      <c r="G18" s="677"/>
      <c r="H18" s="677"/>
      <c r="I18" s="677"/>
      <c r="J18" s="677"/>
      <c r="K18" s="677"/>
      <c r="L18" s="677"/>
      <c r="M18" s="677"/>
      <c r="N18" s="677"/>
      <c r="O18" s="677"/>
      <c r="P18" s="677"/>
      <c r="Q18" s="677"/>
      <c r="R18" s="34"/>
    </row>
    <row r="19" spans="1:18" x14ac:dyDescent="0.2">
      <c r="A19" s="677" t="s">
        <v>184</v>
      </c>
      <c r="B19" s="677"/>
      <c r="C19" s="677"/>
      <c r="D19" s="677"/>
      <c r="E19" s="677"/>
      <c r="F19" s="677"/>
      <c r="G19" s="677"/>
      <c r="H19" s="677"/>
      <c r="I19" s="677"/>
      <c r="J19" s="677"/>
      <c r="K19" s="677"/>
      <c r="L19" s="677"/>
      <c r="M19" s="677"/>
      <c r="N19" s="677"/>
      <c r="O19" s="677"/>
      <c r="P19" s="677"/>
      <c r="Q19" s="677"/>
      <c r="R19" s="34"/>
    </row>
    <row r="20" spans="1:18" x14ac:dyDescent="0.2">
      <c r="A20" s="667" t="s">
        <v>699</v>
      </c>
      <c r="B20" s="667"/>
      <c r="C20" s="667"/>
      <c r="D20" s="667"/>
      <c r="E20" s="667"/>
      <c r="F20" s="667"/>
      <c r="G20" s="667"/>
      <c r="H20" s="667"/>
      <c r="I20" s="667"/>
      <c r="J20" s="667"/>
      <c r="K20" s="667"/>
      <c r="L20" s="667"/>
      <c r="M20" s="667"/>
      <c r="N20" s="667"/>
      <c r="O20" s="667"/>
      <c r="P20" s="667"/>
      <c r="Q20" s="667"/>
      <c r="R20" s="35"/>
    </row>
    <row r="21" spans="1:18" x14ac:dyDescent="0.2">
      <c r="A21" s="667" t="s">
        <v>700</v>
      </c>
      <c r="B21" s="667"/>
      <c r="C21" s="667"/>
      <c r="D21" s="667"/>
      <c r="E21" s="667"/>
      <c r="F21" s="667"/>
      <c r="G21" s="667"/>
      <c r="H21" s="667"/>
      <c r="I21" s="667"/>
      <c r="J21" s="667"/>
      <c r="K21" s="667"/>
      <c r="L21" s="667"/>
      <c r="M21" s="667"/>
      <c r="N21" s="667"/>
      <c r="O21" s="667"/>
      <c r="P21" s="667"/>
      <c r="Q21" s="667"/>
      <c r="R21" s="35"/>
    </row>
    <row r="22" spans="1:18" x14ac:dyDescent="0.2">
      <c r="A22" s="667" t="s">
        <v>701</v>
      </c>
      <c r="B22" s="667"/>
      <c r="C22" s="667"/>
      <c r="D22" s="667"/>
      <c r="E22" s="667"/>
      <c r="F22" s="667"/>
      <c r="G22" s="667"/>
      <c r="H22" s="667"/>
      <c r="I22" s="667"/>
      <c r="J22" s="667"/>
      <c r="K22" s="667"/>
      <c r="L22" s="667"/>
      <c r="M22" s="667"/>
      <c r="N22" s="667"/>
      <c r="O22" s="667"/>
      <c r="P22" s="667"/>
      <c r="Q22" s="667"/>
      <c r="R22" s="35"/>
    </row>
    <row r="23" spans="1:18" x14ac:dyDescent="0.2">
      <c r="A23" s="667" t="s">
        <v>702</v>
      </c>
      <c r="B23" s="667"/>
      <c r="C23" s="667"/>
      <c r="D23" s="667"/>
      <c r="E23" s="667"/>
      <c r="F23" s="667"/>
      <c r="G23" s="667"/>
      <c r="H23" s="667"/>
      <c r="I23" s="667"/>
      <c r="J23" s="667"/>
      <c r="K23" s="667"/>
      <c r="L23" s="667"/>
      <c r="M23" s="667"/>
      <c r="N23" s="667"/>
      <c r="O23" s="667"/>
      <c r="P23" s="667"/>
      <c r="Q23" s="667"/>
      <c r="R23" s="35"/>
    </row>
    <row r="24" spans="1:18" x14ac:dyDescent="0.2">
      <c r="A24" s="667" t="s">
        <v>703</v>
      </c>
      <c r="B24" s="667"/>
      <c r="C24" s="667"/>
      <c r="D24" s="667"/>
      <c r="E24" s="667"/>
      <c r="F24" s="667"/>
      <c r="G24" s="667"/>
      <c r="H24" s="667"/>
      <c r="I24" s="667"/>
      <c r="J24" s="667"/>
      <c r="K24" s="667"/>
      <c r="L24" s="667"/>
      <c r="M24" s="667"/>
      <c r="N24" s="667"/>
      <c r="O24" s="667"/>
      <c r="P24" s="667"/>
      <c r="Q24" s="667"/>
      <c r="R24" s="35"/>
    </row>
    <row r="25" spans="1:18" x14ac:dyDescent="0.2">
      <c r="A25" s="667" t="s">
        <v>704</v>
      </c>
      <c r="B25" s="667"/>
      <c r="C25" s="667"/>
      <c r="D25" s="667"/>
      <c r="E25" s="667"/>
      <c r="F25" s="667"/>
      <c r="G25" s="667"/>
      <c r="H25" s="667"/>
      <c r="I25" s="667"/>
      <c r="J25" s="667"/>
      <c r="K25" s="667"/>
      <c r="L25" s="667"/>
      <c r="M25" s="667"/>
      <c r="N25" s="667"/>
      <c r="O25" s="667"/>
      <c r="P25" s="667"/>
      <c r="Q25" s="667"/>
      <c r="R25" s="35"/>
    </row>
    <row r="26" spans="1:18" x14ac:dyDescent="0.2">
      <c r="A26" s="35"/>
      <c r="B26" s="35"/>
      <c r="C26" s="35"/>
      <c r="D26" s="35"/>
      <c r="E26" s="35"/>
      <c r="F26" s="35"/>
      <c r="G26" s="35"/>
      <c r="H26" s="35"/>
      <c r="I26" s="35"/>
      <c r="J26" s="35"/>
      <c r="K26" s="35"/>
      <c r="L26" s="35"/>
      <c r="M26" s="35"/>
      <c r="N26" s="35"/>
      <c r="O26" s="35"/>
      <c r="P26" s="35"/>
      <c r="Q26" s="35"/>
      <c r="R26" s="35"/>
    </row>
    <row r="27" spans="1:18" x14ac:dyDescent="0.2">
      <c r="A27" s="35"/>
      <c r="B27" s="35"/>
      <c r="C27" s="35"/>
      <c r="D27" s="35"/>
      <c r="E27" s="35"/>
      <c r="F27" s="35"/>
      <c r="G27" s="35"/>
      <c r="H27" s="35"/>
      <c r="I27" s="35"/>
      <c r="J27" s="35"/>
      <c r="K27" s="35"/>
      <c r="L27" s="35"/>
      <c r="M27" s="35"/>
      <c r="N27" s="35"/>
      <c r="O27" s="35"/>
      <c r="P27" s="35"/>
      <c r="Q27" s="35"/>
      <c r="R27" s="35"/>
    </row>
    <row r="28" spans="1:18" x14ac:dyDescent="0.2">
      <c r="A28" s="34"/>
      <c r="B28" s="34"/>
      <c r="C28" s="34"/>
      <c r="D28" s="34"/>
      <c r="E28" s="34"/>
      <c r="F28" s="34"/>
      <c r="G28" s="34"/>
      <c r="H28" s="34"/>
      <c r="I28" s="34"/>
      <c r="J28" s="34"/>
      <c r="K28" s="34"/>
      <c r="L28" s="34"/>
      <c r="M28" s="34"/>
      <c r="N28" s="34"/>
      <c r="O28" s="34"/>
      <c r="P28" s="34"/>
      <c r="Q28" s="34"/>
      <c r="R28" s="34"/>
    </row>
    <row r="30" spans="1:18" x14ac:dyDescent="0.2">
      <c r="A30" s="332"/>
      <c r="B30" s="332"/>
      <c r="C30" s="332"/>
      <c r="D30" s="332"/>
      <c r="E30" s="332"/>
      <c r="F30" s="332"/>
      <c r="G30" s="332"/>
      <c r="H30" s="332"/>
      <c r="I30" s="366"/>
      <c r="J30" s="332"/>
      <c r="K30" s="332"/>
      <c r="L30" s="332"/>
      <c r="M30" s="332"/>
      <c r="N30" s="332"/>
      <c r="O30" s="332"/>
      <c r="P30" s="332"/>
      <c r="Q30" s="332"/>
      <c r="R30" s="332"/>
    </row>
    <row r="37" spans="11:11" x14ac:dyDescent="0.2">
      <c r="K37" s="366"/>
    </row>
  </sheetData>
  <mergeCells count="15">
    <mergeCell ref="A23:Q23"/>
    <mergeCell ref="A24:Q24"/>
    <mergeCell ref="A25:Q25"/>
    <mergeCell ref="A17:Q17"/>
    <mergeCell ref="A18:Q18"/>
    <mergeCell ref="A19:Q19"/>
    <mergeCell ref="A20:Q20"/>
    <mergeCell ref="A21:Q21"/>
    <mergeCell ref="A22:Q22"/>
    <mergeCell ref="A5:A7"/>
    <mergeCell ref="B5:Q5"/>
    <mergeCell ref="B6:F6"/>
    <mergeCell ref="G6:K6"/>
    <mergeCell ref="L6:P6"/>
    <mergeCell ref="Q6:Q7"/>
  </mergeCells>
  <hyperlinks>
    <hyperlink ref="Q1" location="Índice!A1" display="(Voltar ao índice)" xr:uid="{65EBA2B9-A880-482D-8A39-1D9B37505482}"/>
  </hyperlinks>
  <pageMargins left="0.511811024" right="0.511811024" top="0.78740157499999996" bottom="0.78740157499999996" header="0.31496062000000002" footer="0.31496062000000002"/>
</worksheet>
</file>

<file path=xl/worksheets/sheet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F02F43C-73DA-439D-959B-9F3ECE51FD32}">
  <sheetPr codeName="Planilha22"/>
  <dimension ref="A1:N23"/>
  <sheetViews>
    <sheetView workbookViewId="0">
      <selection activeCell="M21" sqref="M21"/>
    </sheetView>
  </sheetViews>
  <sheetFormatPr defaultColWidth="9.109375" defaultRowHeight="10.199999999999999" x14ac:dyDescent="0.3"/>
  <cols>
    <col min="1" max="1" width="19.44140625" style="7" customWidth="1"/>
    <col min="2" max="16384" width="9.109375" style="7"/>
  </cols>
  <sheetData>
    <row r="1" spans="1:14" x14ac:dyDescent="0.2">
      <c r="A1" s="356" t="s">
        <v>1024</v>
      </c>
      <c r="B1" s="35"/>
      <c r="C1" s="35"/>
      <c r="D1" s="35"/>
      <c r="E1" s="35"/>
      <c r="F1" s="35"/>
      <c r="G1" s="35"/>
      <c r="H1" s="35"/>
      <c r="I1" s="35"/>
      <c r="J1" s="35"/>
      <c r="K1" s="35"/>
      <c r="L1" s="35"/>
      <c r="M1" s="32" t="s">
        <v>937</v>
      </c>
      <c r="N1" s="570"/>
    </row>
    <row r="2" spans="1:14" x14ac:dyDescent="0.3">
      <c r="A2" s="35" t="s">
        <v>705</v>
      </c>
      <c r="B2" s="35"/>
      <c r="C2" s="35"/>
      <c r="D2" s="35"/>
      <c r="E2" s="35"/>
      <c r="F2" s="35"/>
      <c r="G2" s="35"/>
      <c r="H2" s="35"/>
      <c r="I2" s="35"/>
      <c r="J2" s="35"/>
      <c r="K2" s="35"/>
      <c r="L2" s="35"/>
      <c r="M2" s="35"/>
    </row>
    <row r="3" spans="1:14" x14ac:dyDescent="0.3">
      <c r="A3" s="35" t="s">
        <v>676</v>
      </c>
      <c r="B3" s="35"/>
      <c r="C3" s="35"/>
      <c r="D3" s="35"/>
      <c r="E3" s="35"/>
      <c r="F3" s="35"/>
      <c r="G3" s="35"/>
      <c r="H3" s="35"/>
      <c r="I3" s="35"/>
      <c r="J3" s="35"/>
      <c r="K3" s="35"/>
      <c r="L3" s="35"/>
      <c r="M3" s="35"/>
    </row>
    <row r="4" spans="1:14" x14ac:dyDescent="0.3">
      <c r="A4" s="35"/>
      <c r="B4" s="35"/>
      <c r="C4" s="35"/>
      <c r="D4" s="35"/>
      <c r="E4" s="35"/>
      <c r="F4" s="35"/>
      <c r="G4" s="35"/>
      <c r="H4" s="35"/>
      <c r="I4" s="35"/>
      <c r="J4" s="35"/>
      <c r="K4" s="35"/>
      <c r="L4" s="35"/>
      <c r="M4" s="35"/>
    </row>
    <row r="5" spans="1:14" x14ac:dyDescent="0.3">
      <c r="A5" s="670" t="s">
        <v>706</v>
      </c>
      <c r="B5" s="684" t="s">
        <v>651</v>
      </c>
      <c r="C5" s="685"/>
      <c r="D5" s="685"/>
      <c r="E5" s="685"/>
      <c r="F5" s="685"/>
      <c r="G5" s="686"/>
      <c r="H5" s="670" t="s">
        <v>666</v>
      </c>
      <c r="I5" s="670"/>
      <c r="J5" s="670"/>
      <c r="K5" s="670"/>
      <c r="L5" s="670"/>
      <c r="M5" s="670"/>
    </row>
    <row r="6" spans="1:14" ht="11.25" customHeight="1" x14ac:dyDescent="0.3">
      <c r="A6" s="670"/>
      <c r="B6" s="671" t="s">
        <v>71</v>
      </c>
      <c r="C6" s="672"/>
      <c r="D6" s="672"/>
      <c r="E6" s="672"/>
      <c r="F6" s="672"/>
      <c r="G6" s="673"/>
      <c r="H6" s="674" t="s">
        <v>71</v>
      </c>
      <c r="I6" s="674"/>
      <c r="J6" s="674"/>
      <c r="K6" s="674"/>
      <c r="L6" s="674"/>
      <c r="M6" s="674"/>
    </row>
    <row r="7" spans="1:14" x14ac:dyDescent="0.3">
      <c r="A7" s="670"/>
      <c r="B7" s="39">
        <v>2019</v>
      </c>
      <c r="C7" s="39">
        <v>2020</v>
      </c>
      <c r="D7" s="39">
        <v>2021</v>
      </c>
      <c r="E7" s="39">
        <v>2022</v>
      </c>
      <c r="F7" s="39">
        <v>2023</v>
      </c>
      <c r="G7" s="39" t="s">
        <v>545</v>
      </c>
      <c r="H7" s="39">
        <v>2019</v>
      </c>
      <c r="I7" s="39">
        <v>2020</v>
      </c>
      <c r="J7" s="39">
        <v>2021</v>
      </c>
      <c r="K7" s="39">
        <v>2022</v>
      </c>
      <c r="L7" s="39">
        <v>2023</v>
      </c>
      <c r="M7" s="39" t="s">
        <v>545</v>
      </c>
    </row>
    <row r="8" spans="1:14" x14ac:dyDescent="0.3">
      <c r="A8" s="35"/>
      <c r="B8" s="86"/>
      <c r="C8" s="86"/>
      <c r="D8" s="86"/>
      <c r="E8" s="86"/>
      <c r="F8" s="86"/>
      <c r="G8" s="86"/>
      <c r="H8" s="86"/>
      <c r="I8" s="86"/>
      <c r="J8" s="86"/>
      <c r="K8" s="86"/>
      <c r="L8" s="86"/>
      <c r="M8" s="35"/>
    </row>
    <row r="9" spans="1:14" x14ac:dyDescent="0.3">
      <c r="A9" s="40" t="s">
        <v>707</v>
      </c>
      <c r="B9" s="68">
        <v>6957.3708551000018</v>
      </c>
      <c r="C9" s="68">
        <v>14994.913869999998</v>
      </c>
      <c r="D9" s="68">
        <v>22837.603729999992</v>
      </c>
      <c r="E9" s="68">
        <v>31969.434089999999</v>
      </c>
      <c r="F9" s="68">
        <v>33843.657509999997</v>
      </c>
      <c r="G9" s="68">
        <v>110602.98005509999</v>
      </c>
      <c r="H9" s="87">
        <v>17803.012869999988</v>
      </c>
      <c r="I9" s="68">
        <v>51132.084260000047</v>
      </c>
      <c r="J9" s="68">
        <v>52583.692169999988</v>
      </c>
      <c r="K9" s="68">
        <v>38099.196949999998</v>
      </c>
      <c r="L9" s="68">
        <v>39722.826820000017</v>
      </c>
      <c r="M9" s="68">
        <v>199340.81307000003</v>
      </c>
    </row>
    <row r="10" spans="1:14" x14ac:dyDescent="0.3">
      <c r="A10" s="35" t="s">
        <v>681</v>
      </c>
      <c r="B10" s="42">
        <v>11262.310390000001</v>
      </c>
      <c r="C10" s="42">
        <v>13080.338760000001</v>
      </c>
      <c r="D10" s="42">
        <v>19224.003940000002</v>
      </c>
      <c r="E10" s="42">
        <v>32033.155709999999</v>
      </c>
      <c r="F10" s="42">
        <v>21605.228200000001</v>
      </c>
      <c r="G10" s="42">
        <v>97205.036999999997</v>
      </c>
      <c r="H10" s="88">
        <v>4980.6952299999994</v>
      </c>
      <c r="I10" s="42">
        <v>7422.82935</v>
      </c>
      <c r="J10" s="42">
        <v>5957.6888300000001</v>
      </c>
      <c r="K10" s="42">
        <v>20945.86249</v>
      </c>
      <c r="L10" s="42">
        <v>20801.11119</v>
      </c>
      <c r="M10" s="42">
        <v>60108.187089999992</v>
      </c>
    </row>
    <row r="11" spans="1:14" x14ac:dyDescent="0.3">
      <c r="A11" s="35" t="s">
        <v>682</v>
      </c>
      <c r="B11" s="42">
        <v>3265.3080399999999</v>
      </c>
      <c r="C11" s="42">
        <v>9128.7968600000004</v>
      </c>
      <c r="D11" s="42">
        <v>16755.046579999998</v>
      </c>
      <c r="E11" s="42">
        <v>28650.224320000001</v>
      </c>
      <c r="F11" s="42">
        <v>15417.89796</v>
      </c>
      <c r="G11" s="42">
        <v>73217.273759999996</v>
      </c>
      <c r="H11" s="88">
        <v>4854.9341699999995</v>
      </c>
      <c r="I11" s="42">
        <v>7018.8806600000007</v>
      </c>
      <c r="J11" s="42">
        <v>4370.4999699999998</v>
      </c>
      <c r="K11" s="42">
        <v>11201.433870000001</v>
      </c>
      <c r="L11" s="42">
        <v>59811.376959999965</v>
      </c>
      <c r="M11" s="42">
        <v>87257.125629999966</v>
      </c>
    </row>
    <row r="12" spans="1:14" x14ac:dyDescent="0.3">
      <c r="A12" s="72" t="s">
        <v>708</v>
      </c>
      <c r="B12" s="67">
        <v>167</v>
      </c>
      <c r="C12" s="67">
        <v>37</v>
      </c>
      <c r="D12" s="67">
        <v>185.4</v>
      </c>
      <c r="E12" s="67">
        <v>392.7</v>
      </c>
      <c r="F12" s="67">
        <v>107.8</v>
      </c>
      <c r="G12" s="67">
        <v>889.89999999999986</v>
      </c>
      <c r="H12" s="89">
        <v>1073.47</v>
      </c>
      <c r="I12" s="67">
        <v>2492.46</v>
      </c>
      <c r="J12" s="67">
        <v>4708.3110000000006</v>
      </c>
      <c r="K12" s="67">
        <v>5302.85</v>
      </c>
      <c r="L12" s="67">
        <v>46572.5</v>
      </c>
      <c r="M12" s="67">
        <v>60149.591</v>
      </c>
    </row>
    <row r="13" spans="1:14" x14ac:dyDescent="0.3">
      <c r="A13" s="35"/>
      <c r="B13" s="35"/>
      <c r="C13" s="35"/>
      <c r="D13" s="35"/>
      <c r="E13" s="35"/>
      <c r="F13" s="35"/>
      <c r="G13" s="35"/>
      <c r="H13" s="35"/>
      <c r="I13" s="35"/>
      <c r="J13" s="35"/>
      <c r="K13" s="35"/>
      <c r="L13" s="35"/>
      <c r="M13" s="35"/>
    </row>
    <row r="14" spans="1:14" x14ac:dyDescent="0.3">
      <c r="A14" s="678" t="s">
        <v>709</v>
      </c>
      <c r="B14" s="678"/>
      <c r="C14" s="678"/>
      <c r="D14" s="678"/>
      <c r="E14" s="678"/>
      <c r="F14" s="678"/>
      <c r="G14" s="678"/>
      <c r="H14" s="678"/>
      <c r="I14" s="678"/>
      <c r="J14" s="678"/>
      <c r="K14" s="678"/>
      <c r="L14" s="678"/>
      <c r="M14" s="678"/>
    </row>
    <row r="15" spans="1:14" x14ac:dyDescent="0.3">
      <c r="A15" s="678"/>
      <c r="B15" s="678"/>
      <c r="C15" s="678"/>
      <c r="D15" s="678"/>
      <c r="E15" s="678"/>
      <c r="F15" s="678"/>
      <c r="G15" s="678"/>
      <c r="H15" s="678"/>
      <c r="I15" s="678"/>
      <c r="J15" s="678"/>
      <c r="K15" s="678"/>
      <c r="L15" s="678"/>
      <c r="M15" s="678"/>
    </row>
    <row r="16" spans="1:14" x14ac:dyDescent="0.3">
      <c r="A16" s="346"/>
      <c r="B16" s="346"/>
      <c r="C16" s="346"/>
      <c r="D16" s="365"/>
      <c r="E16" s="346"/>
      <c r="F16" s="346"/>
      <c r="G16" s="346"/>
      <c r="H16" s="346"/>
      <c r="I16" s="346"/>
      <c r="J16" s="346"/>
      <c r="K16" s="346"/>
      <c r="L16" s="365"/>
      <c r="M16" s="346"/>
    </row>
    <row r="17" spans="2:13" x14ac:dyDescent="0.3">
      <c r="B17" s="365"/>
      <c r="C17" s="365"/>
      <c r="D17" s="365"/>
      <c r="E17" s="365"/>
      <c r="F17" s="365"/>
      <c r="G17" s="365"/>
      <c r="H17" s="365"/>
      <c r="I17" s="365"/>
      <c r="J17" s="365"/>
      <c r="K17" s="365"/>
      <c r="L17" s="365"/>
      <c r="M17" s="365"/>
    </row>
    <row r="18" spans="2:13" x14ac:dyDescent="0.3">
      <c r="B18" s="365"/>
      <c r="C18" s="365"/>
      <c r="D18" s="365"/>
      <c r="E18" s="365"/>
      <c r="F18" s="365"/>
      <c r="G18" s="365"/>
      <c r="H18" s="365"/>
      <c r="I18" s="365"/>
      <c r="J18" s="365"/>
      <c r="K18" s="365"/>
      <c r="L18" s="365"/>
      <c r="M18" s="365"/>
    </row>
    <row r="20" spans="2:13" x14ac:dyDescent="0.3">
      <c r="B20" s="362"/>
      <c r="C20" s="362"/>
      <c r="D20" s="362"/>
      <c r="E20" s="362"/>
      <c r="F20" s="362"/>
      <c r="G20" s="362"/>
      <c r="H20" s="362"/>
      <c r="I20" s="362"/>
      <c r="J20" s="362"/>
      <c r="K20" s="362"/>
      <c r="L20" s="362"/>
      <c r="M20" s="362"/>
    </row>
    <row r="21" spans="2:13" x14ac:dyDescent="0.3">
      <c r="B21" s="362"/>
      <c r="C21" s="362"/>
      <c r="D21" s="362"/>
      <c r="E21" s="362"/>
      <c r="F21" s="362"/>
      <c r="G21" s="362"/>
      <c r="H21" s="362"/>
      <c r="I21" s="362"/>
      <c r="J21" s="362"/>
      <c r="K21" s="362"/>
      <c r="L21" s="362"/>
      <c r="M21" s="362"/>
    </row>
    <row r="22" spans="2:13" x14ac:dyDescent="0.3">
      <c r="B22" s="346"/>
      <c r="C22" s="365"/>
      <c r="D22" s="346"/>
      <c r="E22" s="365"/>
      <c r="F22" s="346"/>
      <c r="G22" s="346"/>
      <c r="H22" s="346"/>
      <c r="I22" s="346"/>
      <c r="J22" s="346"/>
      <c r="K22" s="346"/>
      <c r="L22" s="346"/>
      <c r="M22" s="346"/>
    </row>
    <row r="23" spans="2:13" x14ac:dyDescent="0.3">
      <c r="B23" s="346"/>
      <c r="C23" s="365"/>
      <c r="D23" s="346"/>
      <c r="E23" s="365"/>
      <c r="F23" s="346"/>
      <c r="G23" s="346"/>
      <c r="H23" s="346"/>
      <c r="I23" s="346"/>
      <c r="J23" s="346"/>
      <c r="K23" s="346"/>
      <c r="L23" s="346"/>
      <c r="M23" s="346"/>
    </row>
  </sheetData>
  <mergeCells count="6">
    <mergeCell ref="A14:M15"/>
    <mergeCell ref="A5:A7"/>
    <mergeCell ref="B5:G5"/>
    <mergeCell ref="H5:M5"/>
    <mergeCell ref="B6:G6"/>
    <mergeCell ref="H6:M6"/>
  </mergeCells>
  <hyperlinks>
    <hyperlink ref="M1" location="Índice!A1" display="(Voltar ao índice)" xr:uid="{2FDBBED1-75BA-4777-9F0E-6CA8E07C37D4}"/>
  </hyperlinks>
  <pageMargins left="0.511811024" right="0.511811024" top="0.78740157499999996" bottom="0.78740157499999996" header="0.31496062000000002" footer="0.31496062000000002"/>
</worksheet>
</file>

<file path=xl/worksheets/sheet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86D246D-9B3D-46C7-AE73-DBE7CBE2010C}">
  <sheetPr codeName="Planilha72"/>
  <dimension ref="A1:G16"/>
  <sheetViews>
    <sheetView workbookViewId="0">
      <selection activeCell="G18" sqref="G18"/>
    </sheetView>
  </sheetViews>
  <sheetFormatPr defaultColWidth="9.109375" defaultRowHeight="10.8" x14ac:dyDescent="0.3"/>
  <cols>
    <col min="1" max="1" width="9.109375" style="589"/>
    <col min="2" max="2" width="12" style="589" bestFit="1" customWidth="1"/>
    <col min="3" max="16384" width="9.109375" style="589"/>
  </cols>
  <sheetData>
    <row r="1" spans="1:7" x14ac:dyDescent="0.2">
      <c r="A1" s="3" t="s">
        <v>1025</v>
      </c>
      <c r="F1" s="32" t="s">
        <v>937</v>
      </c>
      <c r="G1" s="570"/>
    </row>
    <row r="2" spans="1:7" x14ac:dyDescent="0.3">
      <c r="A2" s="1" t="s">
        <v>39</v>
      </c>
    </row>
    <row r="4" spans="1:7" x14ac:dyDescent="0.3">
      <c r="A4" s="593" t="s">
        <v>100</v>
      </c>
      <c r="B4" s="592" t="s">
        <v>490</v>
      </c>
    </row>
    <row r="5" spans="1:7" x14ac:dyDescent="0.3">
      <c r="A5" s="558" t="s">
        <v>77</v>
      </c>
      <c r="B5" s="590">
        <v>53300</v>
      </c>
    </row>
    <row r="6" spans="1:7" x14ac:dyDescent="0.3">
      <c r="A6" s="558" t="s">
        <v>78</v>
      </c>
      <c r="B6" s="590">
        <v>13950</v>
      </c>
    </row>
    <row r="7" spans="1:7" x14ac:dyDescent="0.3">
      <c r="A7" s="558" t="s">
        <v>79</v>
      </c>
      <c r="B7" s="590">
        <v>88492</v>
      </c>
    </row>
    <row r="8" spans="1:7" x14ac:dyDescent="0.3">
      <c r="A8" s="558" t="s">
        <v>202</v>
      </c>
      <c r="B8" s="590">
        <v>248146</v>
      </c>
    </row>
    <row r="9" spans="1:7" x14ac:dyDescent="0.3">
      <c r="A9" s="558" t="s">
        <v>81</v>
      </c>
      <c r="B9" s="590">
        <v>195911</v>
      </c>
    </row>
    <row r="10" spans="1:7" x14ac:dyDescent="0.3">
      <c r="A10" s="558" t="s">
        <v>82</v>
      </c>
      <c r="B10" s="590">
        <v>331890</v>
      </c>
    </row>
    <row r="11" spans="1:7" x14ac:dyDescent="0.3">
      <c r="A11" s="558" t="s">
        <v>83</v>
      </c>
      <c r="B11" s="590">
        <v>168623</v>
      </c>
    </row>
    <row r="12" spans="1:7" x14ac:dyDescent="0.3">
      <c r="A12" s="558" t="s">
        <v>84</v>
      </c>
      <c r="B12" s="590">
        <v>26310</v>
      </c>
    </row>
    <row r="13" spans="1:7" x14ac:dyDescent="0.3">
      <c r="A13" s="558" t="s">
        <v>85</v>
      </c>
      <c r="B13" s="590">
        <v>100273</v>
      </c>
    </row>
    <row r="14" spans="1:7" x14ac:dyDescent="0.3">
      <c r="A14" s="564" t="s">
        <v>491</v>
      </c>
      <c r="B14" s="591">
        <v>1226895</v>
      </c>
    </row>
    <row r="16" spans="1:7" x14ac:dyDescent="0.3">
      <c r="A16" s="1" t="s">
        <v>492</v>
      </c>
    </row>
  </sheetData>
  <hyperlinks>
    <hyperlink ref="F1" location="Índice!A1" display="(Voltar ao índice)" xr:uid="{64691576-6D3B-4684-AB16-6487BE7DC5B5}"/>
  </hyperlinks>
  <pageMargins left="0.511811024" right="0.511811024" top="0.78740157499999996" bottom="0.78740157499999996" header="0.31496062000000002" footer="0.31496062000000002"/>
</worksheet>
</file>

<file path=xl/worksheets/sheet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350E69B-7CF9-4796-9ADA-4A857E4EB2B2}">
  <sheetPr codeName="Planilha73"/>
  <dimension ref="A1:G16"/>
  <sheetViews>
    <sheetView workbookViewId="0">
      <selection activeCell="G1" sqref="F1:G1"/>
    </sheetView>
  </sheetViews>
  <sheetFormatPr defaultColWidth="9.109375" defaultRowHeight="10.8" x14ac:dyDescent="0.25"/>
  <cols>
    <col min="1" max="5" width="9.109375" style="569"/>
    <col min="6" max="6" width="9" style="569" customWidth="1"/>
    <col min="7" max="16384" width="9.109375" style="569"/>
  </cols>
  <sheetData>
    <row r="1" spans="1:7" x14ac:dyDescent="0.25">
      <c r="A1" s="3" t="s">
        <v>1026</v>
      </c>
      <c r="F1" s="32" t="s">
        <v>937</v>
      </c>
      <c r="G1" s="570"/>
    </row>
    <row r="2" spans="1:7" x14ac:dyDescent="0.25">
      <c r="A2" s="1" t="s">
        <v>40</v>
      </c>
    </row>
    <row r="4" spans="1:7" ht="20.399999999999999" x14ac:dyDescent="0.25">
      <c r="A4" s="393" t="s">
        <v>100</v>
      </c>
      <c r="B4" s="395" t="s">
        <v>490</v>
      </c>
    </row>
    <row r="5" spans="1:7" x14ac:dyDescent="0.25">
      <c r="A5" s="379" t="s">
        <v>77</v>
      </c>
      <c r="B5" s="380">
        <v>172</v>
      </c>
    </row>
    <row r="6" spans="1:7" x14ac:dyDescent="0.25">
      <c r="A6" s="379" t="s">
        <v>78</v>
      </c>
      <c r="B6" s="380">
        <v>13</v>
      </c>
    </row>
    <row r="7" spans="1:7" x14ac:dyDescent="0.25">
      <c r="A7" s="379" t="s">
        <v>79</v>
      </c>
      <c r="B7" s="427">
        <v>1276</v>
      </c>
    </row>
    <row r="8" spans="1:7" x14ac:dyDescent="0.25">
      <c r="A8" s="379" t="s">
        <v>202</v>
      </c>
      <c r="B8" s="427">
        <v>1477</v>
      </c>
    </row>
    <row r="9" spans="1:7" x14ac:dyDescent="0.25">
      <c r="A9" s="379" t="s">
        <v>81</v>
      </c>
      <c r="B9" s="427">
        <v>1414</v>
      </c>
    </row>
    <row r="10" spans="1:7" x14ac:dyDescent="0.25">
      <c r="A10" s="379" t="s">
        <v>82</v>
      </c>
      <c r="B10" s="427">
        <v>2181</v>
      </c>
    </row>
    <row r="11" spans="1:7" x14ac:dyDescent="0.25">
      <c r="A11" s="379" t="s">
        <v>83</v>
      </c>
      <c r="B11" s="427">
        <v>1276</v>
      </c>
    </row>
    <row r="12" spans="1:7" x14ac:dyDescent="0.25">
      <c r="A12" s="379" t="s">
        <v>84</v>
      </c>
      <c r="B12" s="380">
        <v>644</v>
      </c>
    </row>
    <row r="13" spans="1:7" x14ac:dyDescent="0.25">
      <c r="A13" s="379" t="s">
        <v>85</v>
      </c>
      <c r="B13" s="380">
        <v>157</v>
      </c>
    </row>
    <row r="14" spans="1:7" x14ac:dyDescent="0.25">
      <c r="A14" s="381" t="s">
        <v>491</v>
      </c>
      <c r="B14" s="428">
        <v>8610</v>
      </c>
    </row>
    <row r="16" spans="1:7" x14ac:dyDescent="0.25">
      <c r="A16" s="353" t="s">
        <v>492</v>
      </c>
    </row>
  </sheetData>
  <hyperlinks>
    <hyperlink ref="F1" location="Índice!A1" display="(Voltar ao índice)" xr:uid="{4AD89F01-6D09-4E0A-9606-0E65813DBDE6}"/>
  </hyperlinks>
  <pageMargins left="0.511811024" right="0.511811024" top="0.78740157499999996" bottom="0.78740157499999996" header="0.31496062000000002" footer="0.31496062000000002"/>
</worksheet>
</file>

<file path=xl/worksheets/sheet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413E3CD-7B58-4B78-A91E-E706D48B3563}">
  <sheetPr codeName="Planilha74"/>
  <dimension ref="A1:J32"/>
  <sheetViews>
    <sheetView topLeftCell="A19" workbookViewId="0">
      <selection activeCell="A32" sqref="A32"/>
    </sheetView>
  </sheetViews>
  <sheetFormatPr defaultColWidth="9.109375" defaultRowHeight="10.8" x14ac:dyDescent="0.25"/>
  <cols>
    <col min="1" max="16384" width="9.109375" style="569"/>
  </cols>
  <sheetData>
    <row r="1" spans="1:10" x14ac:dyDescent="0.25">
      <c r="A1" s="3" t="s">
        <v>1027</v>
      </c>
      <c r="I1" s="32" t="s">
        <v>937</v>
      </c>
      <c r="J1" s="570"/>
    </row>
    <row r="2" spans="1:10" x14ac:dyDescent="0.25">
      <c r="A2" s="1" t="s">
        <v>41</v>
      </c>
    </row>
    <row r="32" spans="1:1" x14ac:dyDescent="0.25">
      <c r="A32" s="353" t="s">
        <v>492</v>
      </c>
    </row>
  </sheetData>
  <hyperlinks>
    <hyperlink ref="I1" location="Índice!A1" display="(Voltar ao índice)" xr:uid="{02B44296-7315-46B7-A264-27679C86B94C}"/>
  </hyperlinks>
  <pageMargins left="0.511811024" right="0.511811024" top="0.78740157499999996" bottom="0.78740157499999996" header="0.31496062000000002" footer="0.31496062000000002"/>
  <drawing r:id="rId1"/>
</worksheet>
</file>

<file path=xl/worksheets/sheet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40052F5-03B6-4FCF-8F04-817D3BE2310A}">
  <sheetPr codeName="Planilha75"/>
  <dimension ref="A1:I30"/>
  <sheetViews>
    <sheetView workbookViewId="0">
      <selection activeCell="I1" sqref="H1:I1"/>
    </sheetView>
  </sheetViews>
  <sheetFormatPr defaultColWidth="9.109375" defaultRowHeight="10.8" x14ac:dyDescent="0.25"/>
  <cols>
    <col min="1" max="16384" width="9.109375" style="569"/>
  </cols>
  <sheetData>
    <row r="1" spans="1:9" x14ac:dyDescent="0.25">
      <c r="A1" s="3" t="s">
        <v>1028</v>
      </c>
      <c r="H1" s="32" t="s">
        <v>937</v>
      </c>
      <c r="I1" s="570"/>
    </row>
    <row r="2" spans="1:9" x14ac:dyDescent="0.25">
      <c r="A2" s="1" t="s">
        <v>42</v>
      </c>
    </row>
    <row r="30" spans="1:1" x14ac:dyDescent="0.25">
      <c r="A30" s="353" t="s">
        <v>492</v>
      </c>
    </row>
  </sheetData>
  <hyperlinks>
    <hyperlink ref="H1" location="Índice!A1" display="(Voltar ao índice)" xr:uid="{893E65E3-B2A0-4527-97D4-3F4E84B1B24C}"/>
  </hyperlinks>
  <pageMargins left="0.511811024" right="0.511811024" top="0.78740157499999996" bottom="0.78740157499999996" header="0.31496062000000002" footer="0.31496062000000002"/>
  <drawing r:id="rId1"/>
</worksheet>
</file>

<file path=xl/worksheets/sheet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F3427E6-CB4B-430A-8BDA-E32A3F23A391}">
  <sheetPr codeName="Planilha76"/>
  <dimension ref="A1:H16"/>
  <sheetViews>
    <sheetView workbookViewId="0">
      <selection activeCell="R15" sqref="R15"/>
    </sheetView>
  </sheetViews>
  <sheetFormatPr defaultColWidth="9.109375" defaultRowHeight="10.8" x14ac:dyDescent="0.25"/>
  <cols>
    <col min="1" max="16384" width="9.109375" style="569"/>
  </cols>
  <sheetData>
    <row r="1" spans="1:8" x14ac:dyDescent="0.25">
      <c r="A1" s="3" t="s">
        <v>1029</v>
      </c>
      <c r="G1" s="32" t="s">
        <v>937</v>
      </c>
      <c r="H1" s="570"/>
    </row>
    <row r="2" spans="1:8" x14ac:dyDescent="0.25">
      <c r="A2" s="1" t="s">
        <v>43</v>
      </c>
    </row>
    <row r="4" spans="1:8" ht="20.399999999999999" x14ac:dyDescent="0.25">
      <c r="A4" s="594" t="s">
        <v>493</v>
      </c>
      <c r="B4" s="594" t="s">
        <v>494</v>
      </c>
    </row>
    <row r="5" spans="1:8" x14ac:dyDescent="0.25">
      <c r="A5" s="379" t="s">
        <v>77</v>
      </c>
      <c r="B5" s="380">
        <v>968</v>
      </c>
    </row>
    <row r="6" spans="1:8" x14ac:dyDescent="0.25">
      <c r="A6" s="379" t="s">
        <v>78</v>
      </c>
      <c r="B6" s="380">
        <v>303</v>
      </c>
    </row>
    <row r="7" spans="1:8" x14ac:dyDescent="0.25">
      <c r="A7" s="379" t="s">
        <v>79</v>
      </c>
      <c r="B7" s="427">
        <v>2055</v>
      </c>
    </row>
    <row r="8" spans="1:8" x14ac:dyDescent="0.25">
      <c r="A8" s="379" t="s">
        <v>202</v>
      </c>
      <c r="B8" s="427">
        <v>1477</v>
      </c>
    </row>
    <row r="9" spans="1:8" x14ac:dyDescent="0.25">
      <c r="A9" s="379" t="s">
        <v>81</v>
      </c>
      <c r="B9" s="380">
        <v>403</v>
      </c>
    </row>
    <row r="10" spans="1:8" x14ac:dyDescent="0.25">
      <c r="A10" s="379" t="s">
        <v>82</v>
      </c>
      <c r="B10" s="427">
        <v>4489</v>
      </c>
    </row>
    <row r="11" spans="1:8" x14ac:dyDescent="0.25">
      <c r="A11" s="379" t="s">
        <v>83</v>
      </c>
      <c r="B11" s="427">
        <v>1043</v>
      </c>
    </row>
    <row r="12" spans="1:8" x14ac:dyDescent="0.25">
      <c r="A12" s="379" t="s">
        <v>84</v>
      </c>
      <c r="B12" s="380">
        <v>528</v>
      </c>
    </row>
    <row r="13" spans="1:8" x14ac:dyDescent="0.25">
      <c r="A13" s="379" t="s">
        <v>85</v>
      </c>
      <c r="B13" s="380">
        <v>600</v>
      </c>
    </row>
    <row r="14" spans="1:8" x14ac:dyDescent="0.25">
      <c r="A14" s="381" t="s">
        <v>491</v>
      </c>
      <c r="B14" s="428">
        <v>11866</v>
      </c>
    </row>
    <row r="16" spans="1:8" x14ac:dyDescent="0.25">
      <c r="A16" s="353" t="s">
        <v>492</v>
      </c>
    </row>
  </sheetData>
  <hyperlinks>
    <hyperlink ref="G1" location="Índice!A1" display="(Voltar ao índice)" xr:uid="{67F4D9B0-DCE6-4627-9F13-3CCCB60B59DA}"/>
  </hyperlinks>
  <pageMargins left="0.511811024" right="0.511811024" top="0.78740157499999996" bottom="0.78740157499999996" header="0.31496062000000002" footer="0.31496062000000002"/>
</worksheet>
</file>

<file path=xl/worksheets/sheet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F25E5CD-8936-409D-A836-7AB894DB52D5}">
  <sheetPr codeName="Planilha77"/>
  <dimension ref="A1:J32"/>
  <sheetViews>
    <sheetView workbookViewId="0">
      <selection activeCell="J1" sqref="I1:J1"/>
    </sheetView>
  </sheetViews>
  <sheetFormatPr defaultColWidth="9.109375" defaultRowHeight="10.8" x14ac:dyDescent="0.25"/>
  <cols>
    <col min="1" max="16384" width="9.109375" style="569"/>
  </cols>
  <sheetData>
    <row r="1" spans="1:10" x14ac:dyDescent="0.25">
      <c r="A1" s="3" t="s">
        <v>1030</v>
      </c>
      <c r="I1" s="32" t="s">
        <v>937</v>
      </c>
      <c r="J1" s="570"/>
    </row>
    <row r="2" spans="1:10" x14ac:dyDescent="0.25">
      <c r="A2" s="1" t="s">
        <v>44</v>
      </c>
    </row>
    <row r="32" spans="1:1" x14ac:dyDescent="0.25">
      <c r="A32" s="353" t="s">
        <v>492</v>
      </c>
    </row>
  </sheetData>
  <hyperlinks>
    <hyperlink ref="I1" location="Índice!A1" display="(Voltar ao índice)" xr:uid="{D0A93720-CA14-4428-A941-0E0ACF89E319}"/>
  </hyperlinks>
  <pageMargins left="0.511811024" right="0.511811024" top="0.78740157499999996" bottom="0.78740157499999996" header="0.31496062000000002" footer="0.31496062000000002"/>
  <drawing r:id="rId1"/>
</worksheet>
</file>

<file path=xl/worksheets/sheet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69443A9-F005-4AFF-A5AE-784773762170}">
  <sheetPr codeName="Planilha78"/>
  <dimension ref="A1:J31"/>
  <sheetViews>
    <sheetView workbookViewId="0">
      <selection activeCell="I1" sqref="I1"/>
    </sheetView>
  </sheetViews>
  <sheetFormatPr defaultColWidth="9.109375" defaultRowHeight="10.8" x14ac:dyDescent="0.25"/>
  <cols>
    <col min="1" max="16384" width="9.109375" style="569"/>
  </cols>
  <sheetData>
    <row r="1" spans="1:10" x14ac:dyDescent="0.25">
      <c r="A1" s="3" t="s">
        <v>1031</v>
      </c>
      <c r="I1" s="32" t="s">
        <v>937</v>
      </c>
      <c r="J1" s="570"/>
    </row>
    <row r="2" spans="1:10" x14ac:dyDescent="0.25">
      <c r="A2" s="1" t="s">
        <v>45</v>
      </c>
    </row>
    <row r="31" spans="1:1" x14ac:dyDescent="0.25">
      <c r="A31" s="353" t="s">
        <v>492</v>
      </c>
    </row>
  </sheetData>
  <hyperlinks>
    <hyperlink ref="I1" location="Índice!A1" display="(Voltar ao índice)" xr:uid="{D918D4B3-3D6E-406F-8ECF-50D2193947EA}"/>
  </hyperlinks>
  <pageMargins left="0.511811024" right="0.511811024" top="0.78740157499999996" bottom="0.78740157499999996" header="0.31496062000000002" footer="0.31496062000000002"/>
  <drawing r:id="rId1"/>
</worksheet>
</file>

<file path=xl/worksheets/sheet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0DF7A3C-0EB9-4CC0-BAD9-7C85E37A9886}">
  <sheetPr codeName="Planilha79"/>
  <dimension ref="A1:K24"/>
  <sheetViews>
    <sheetView topLeftCell="A4" zoomScaleNormal="100" workbookViewId="0">
      <selection activeCell="N13" sqref="N13"/>
    </sheetView>
  </sheetViews>
  <sheetFormatPr defaultColWidth="8.88671875" defaultRowHeight="10.199999999999999" x14ac:dyDescent="0.3"/>
  <cols>
    <col min="1" max="1" width="14.5546875" style="145" customWidth="1"/>
    <col min="2" max="7" width="8.88671875" style="145"/>
    <col min="8" max="9" width="11.6640625" style="145" customWidth="1"/>
    <col min="10" max="16384" width="8.88671875" style="145"/>
  </cols>
  <sheetData>
    <row r="1" spans="1:11" x14ac:dyDescent="0.2">
      <c r="A1" s="396" t="s">
        <v>1032</v>
      </c>
      <c r="B1" s="144"/>
      <c r="C1" s="144"/>
      <c r="D1" s="144"/>
      <c r="E1" s="144"/>
      <c r="F1" s="144"/>
      <c r="G1" s="144"/>
      <c r="H1" s="144"/>
      <c r="I1" s="144"/>
      <c r="J1" s="32" t="s">
        <v>937</v>
      </c>
      <c r="K1" s="570"/>
    </row>
    <row r="2" spans="1:11" x14ac:dyDescent="0.3">
      <c r="A2" s="144" t="s">
        <v>46</v>
      </c>
      <c r="B2" s="144"/>
      <c r="C2" s="144"/>
      <c r="D2" s="144"/>
      <c r="E2" s="144"/>
      <c r="F2" s="144"/>
      <c r="G2" s="144"/>
      <c r="H2" s="144"/>
      <c r="I2" s="144"/>
    </row>
    <row r="3" spans="1:11" x14ac:dyDescent="0.3">
      <c r="A3" s="144" t="s">
        <v>495</v>
      </c>
      <c r="B3" s="144"/>
      <c r="C3" s="144"/>
      <c r="D3" s="144"/>
      <c r="E3" s="144"/>
      <c r="F3" s="144"/>
      <c r="G3" s="144"/>
      <c r="H3" s="144"/>
      <c r="I3" s="144"/>
    </row>
    <row r="4" spans="1:11" x14ac:dyDescent="0.3">
      <c r="A4" s="144"/>
      <c r="B4" s="144"/>
      <c r="C4" s="144"/>
      <c r="D4" s="144"/>
      <c r="E4" s="144"/>
      <c r="F4" s="144"/>
      <c r="G4" s="144"/>
      <c r="H4" s="144"/>
      <c r="I4" s="144"/>
    </row>
    <row r="5" spans="1:11" ht="26.4" customHeight="1" x14ac:dyDescent="0.3">
      <c r="A5" s="687" t="s">
        <v>496</v>
      </c>
      <c r="B5" s="690" t="s">
        <v>497</v>
      </c>
      <c r="C5" s="690"/>
      <c r="D5" s="690"/>
      <c r="E5" s="690"/>
      <c r="F5" s="690"/>
      <c r="G5" s="690"/>
      <c r="H5" s="690"/>
      <c r="I5" s="690"/>
    </row>
    <row r="6" spans="1:11" x14ac:dyDescent="0.3">
      <c r="A6" s="688"/>
      <c r="B6" s="690" t="s">
        <v>71</v>
      </c>
      <c r="C6" s="690"/>
      <c r="D6" s="690"/>
      <c r="E6" s="690"/>
      <c r="F6" s="690"/>
      <c r="G6" s="690"/>
      <c r="H6" s="690" t="s">
        <v>498</v>
      </c>
      <c r="I6" s="690" t="s">
        <v>499</v>
      </c>
    </row>
    <row r="7" spans="1:11" ht="11.4" x14ac:dyDescent="0.3">
      <c r="A7" s="689"/>
      <c r="B7" s="146">
        <v>2018</v>
      </c>
      <c r="C7" s="146">
        <v>2019</v>
      </c>
      <c r="D7" s="146">
        <v>2020</v>
      </c>
      <c r="E7" s="146">
        <v>2021</v>
      </c>
      <c r="F7" s="146" t="s">
        <v>500</v>
      </c>
      <c r="G7" s="146">
        <v>2023</v>
      </c>
      <c r="H7" s="690"/>
      <c r="I7" s="690"/>
    </row>
    <row r="8" spans="1:11" x14ac:dyDescent="0.3">
      <c r="A8" s="147"/>
      <c r="B8" s="144"/>
      <c r="C8" s="144"/>
      <c r="D8" s="144"/>
      <c r="E8" s="144"/>
      <c r="F8" s="144"/>
      <c r="G8" s="144"/>
      <c r="H8" s="144"/>
      <c r="I8" s="144"/>
    </row>
    <row r="9" spans="1:11" s="185" customFormat="1" x14ac:dyDescent="0.2">
      <c r="A9" s="250" t="s">
        <v>67</v>
      </c>
      <c r="B9" s="251">
        <v>37</v>
      </c>
      <c r="C9" s="251">
        <v>45</v>
      </c>
      <c r="D9" s="251">
        <v>60</v>
      </c>
      <c r="E9" s="251">
        <v>131</v>
      </c>
      <c r="F9" s="251">
        <v>133</v>
      </c>
      <c r="G9" s="251">
        <v>153</v>
      </c>
      <c r="H9" s="252">
        <v>313.51351351351349</v>
      </c>
      <c r="I9" s="252">
        <v>15.037593984962406</v>
      </c>
    </row>
    <row r="10" spans="1:11" x14ac:dyDescent="0.2">
      <c r="A10" s="147"/>
      <c r="B10" s="253"/>
      <c r="C10" s="253"/>
      <c r="D10" s="253"/>
      <c r="E10" s="253"/>
      <c r="F10" s="144"/>
      <c r="G10" s="144"/>
      <c r="H10" s="254"/>
      <c r="I10" s="254"/>
    </row>
    <row r="11" spans="1:11" x14ac:dyDescent="0.2">
      <c r="A11" s="255" t="s">
        <v>77</v>
      </c>
      <c r="B11" s="190" t="s">
        <v>182</v>
      </c>
      <c r="C11" s="190">
        <v>2</v>
      </c>
      <c r="D11" s="190">
        <v>3</v>
      </c>
      <c r="E11" s="190">
        <v>13</v>
      </c>
      <c r="F11" s="155">
        <v>20</v>
      </c>
      <c r="G11" s="155">
        <v>21</v>
      </c>
      <c r="H11" s="256" t="s">
        <v>501</v>
      </c>
      <c r="I11" s="256">
        <v>5.0000000000000044</v>
      </c>
    </row>
    <row r="12" spans="1:11" x14ac:dyDescent="0.2">
      <c r="A12" s="157" t="s">
        <v>78</v>
      </c>
      <c r="B12" s="158" t="s">
        <v>501</v>
      </c>
      <c r="C12" s="158" t="s">
        <v>501</v>
      </c>
      <c r="D12" s="158">
        <v>6</v>
      </c>
      <c r="E12" s="158">
        <v>11</v>
      </c>
      <c r="F12" s="144">
        <v>9</v>
      </c>
      <c r="G12" s="144">
        <v>7</v>
      </c>
      <c r="H12" s="257" t="s">
        <v>501</v>
      </c>
      <c r="I12" s="257">
        <v>-22.222222222222221</v>
      </c>
    </row>
    <row r="13" spans="1:11" x14ac:dyDescent="0.2">
      <c r="A13" s="157" t="s">
        <v>79</v>
      </c>
      <c r="B13" s="158" t="s">
        <v>182</v>
      </c>
      <c r="C13" s="158">
        <v>1</v>
      </c>
      <c r="D13" s="158" t="s">
        <v>182</v>
      </c>
      <c r="E13" s="158">
        <v>1</v>
      </c>
      <c r="F13" s="172" t="s">
        <v>182</v>
      </c>
      <c r="G13" s="172">
        <v>2</v>
      </c>
      <c r="H13" s="257" t="s">
        <v>501</v>
      </c>
      <c r="I13" s="257" t="s">
        <v>501</v>
      </c>
    </row>
    <row r="14" spans="1:11" x14ac:dyDescent="0.2">
      <c r="A14" s="157" t="s">
        <v>202</v>
      </c>
      <c r="B14" s="158" t="s">
        <v>501</v>
      </c>
      <c r="C14" s="158" t="s">
        <v>501</v>
      </c>
      <c r="D14" s="158">
        <v>13</v>
      </c>
      <c r="E14" s="158">
        <v>55</v>
      </c>
      <c r="F14" s="144">
        <v>24</v>
      </c>
      <c r="G14" s="144">
        <v>20</v>
      </c>
      <c r="H14" s="257" t="s">
        <v>501</v>
      </c>
      <c r="I14" s="257">
        <v>-16.666666666666664</v>
      </c>
    </row>
    <row r="15" spans="1:11" x14ac:dyDescent="0.2">
      <c r="A15" s="157" t="s">
        <v>81</v>
      </c>
      <c r="B15" s="158" t="s">
        <v>501</v>
      </c>
      <c r="C15" s="158" t="s">
        <v>501</v>
      </c>
      <c r="D15" s="158" t="s">
        <v>501</v>
      </c>
      <c r="E15" s="158" t="s">
        <v>501</v>
      </c>
      <c r="F15" s="172" t="s">
        <v>501</v>
      </c>
      <c r="G15" s="172" t="s">
        <v>501</v>
      </c>
      <c r="H15" s="257" t="s">
        <v>501</v>
      </c>
      <c r="I15" s="257" t="s">
        <v>501</v>
      </c>
    </row>
    <row r="16" spans="1:11" x14ac:dyDescent="0.2">
      <c r="A16" s="160" t="s">
        <v>82</v>
      </c>
      <c r="B16" s="158">
        <v>17</v>
      </c>
      <c r="C16" s="158">
        <v>28</v>
      </c>
      <c r="D16" s="158">
        <v>21</v>
      </c>
      <c r="E16" s="158">
        <v>21</v>
      </c>
      <c r="F16" s="144">
        <v>27</v>
      </c>
      <c r="G16" s="144">
        <v>35</v>
      </c>
      <c r="H16" s="257">
        <v>105.88235294117645</v>
      </c>
      <c r="I16" s="257">
        <v>29.629629629629626</v>
      </c>
    </row>
    <row r="17" spans="1:9" x14ac:dyDescent="0.2">
      <c r="A17" s="157" t="s">
        <v>83</v>
      </c>
      <c r="B17" s="158" t="s">
        <v>501</v>
      </c>
      <c r="C17" s="158" t="s">
        <v>501</v>
      </c>
      <c r="D17" s="158" t="s">
        <v>501</v>
      </c>
      <c r="E17" s="158" t="s">
        <v>501</v>
      </c>
      <c r="F17" s="172" t="s">
        <v>501</v>
      </c>
      <c r="G17" s="144">
        <v>23</v>
      </c>
      <c r="H17" s="257" t="s">
        <v>501</v>
      </c>
      <c r="I17" s="257" t="s">
        <v>501</v>
      </c>
    </row>
    <row r="18" spans="1:9" x14ac:dyDescent="0.2">
      <c r="A18" s="157" t="s">
        <v>84</v>
      </c>
      <c r="B18" s="158">
        <v>9</v>
      </c>
      <c r="C18" s="158">
        <v>7</v>
      </c>
      <c r="D18" s="158">
        <v>9</v>
      </c>
      <c r="E18" s="158">
        <v>21</v>
      </c>
      <c r="F18" s="144">
        <v>37</v>
      </c>
      <c r="G18" s="144">
        <v>33</v>
      </c>
      <c r="H18" s="257">
        <v>266.66666666666663</v>
      </c>
      <c r="I18" s="257">
        <v>-10.810810810810811</v>
      </c>
    </row>
    <row r="19" spans="1:9" x14ac:dyDescent="0.2">
      <c r="A19" s="258" t="s">
        <v>85</v>
      </c>
      <c r="B19" s="193">
        <v>11</v>
      </c>
      <c r="C19" s="193">
        <v>7</v>
      </c>
      <c r="D19" s="193">
        <v>8</v>
      </c>
      <c r="E19" s="193">
        <v>9</v>
      </c>
      <c r="F19" s="163">
        <v>16</v>
      </c>
      <c r="G19" s="163">
        <v>12</v>
      </c>
      <c r="H19" s="259">
        <v>9.0909090909090828</v>
      </c>
      <c r="I19" s="259">
        <v>-25</v>
      </c>
    </row>
    <row r="20" spans="1:9" x14ac:dyDescent="0.3">
      <c r="A20" s="144"/>
      <c r="B20" s="144"/>
      <c r="C20" s="144"/>
      <c r="D20" s="144"/>
      <c r="E20" s="144"/>
      <c r="F20" s="144"/>
      <c r="G20" s="144"/>
      <c r="H20" s="144"/>
      <c r="I20" s="144"/>
    </row>
    <row r="21" spans="1:9" x14ac:dyDescent="0.3">
      <c r="A21" s="144" t="s">
        <v>502</v>
      </c>
      <c r="B21" s="144"/>
      <c r="C21" s="144"/>
      <c r="D21" s="144"/>
      <c r="E21" s="144"/>
      <c r="F21" s="144"/>
      <c r="G21" s="144"/>
      <c r="H21" s="144"/>
      <c r="I21" s="144"/>
    </row>
    <row r="22" spans="1:9" x14ac:dyDescent="0.3">
      <c r="A22" s="144" t="s">
        <v>503</v>
      </c>
      <c r="B22" s="144"/>
      <c r="C22" s="144"/>
      <c r="D22" s="144"/>
      <c r="E22" s="144"/>
      <c r="F22" s="144"/>
      <c r="G22" s="144"/>
      <c r="H22" s="144"/>
      <c r="I22" s="144"/>
    </row>
    <row r="23" spans="1:9" x14ac:dyDescent="0.3">
      <c r="A23" s="144" t="s">
        <v>504</v>
      </c>
      <c r="B23" s="144"/>
      <c r="C23" s="144"/>
      <c r="D23" s="144"/>
      <c r="E23" s="144"/>
      <c r="F23" s="144"/>
      <c r="G23" s="144"/>
      <c r="H23" s="144"/>
      <c r="I23" s="144"/>
    </row>
    <row r="24" spans="1:9" x14ac:dyDescent="0.3">
      <c r="A24" s="144" t="s">
        <v>505</v>
      </c>
      <c r="B24" s="144"/>
      <c r="C24" s="144"/>
      <c r="D24" s="144"/>
      <c r="E24" s="144"/>
      <c r="F24" s="144"/>
      <c r="G24" s="144"/>
      <c r="H24" s="144"/>
      <c r="I24" s="144"/>
    </row>
  </sheetData>
  <mergeCells count="5">
    <mergeCell ref="A5:A7"/>
    <mergeCell ref="B5:I5"/>
    <mergeCell ref="B6:G6"/>
    <mergeCell ref="H6:H7"/>
    <mergeCell ref="I6:I7"/>
  </mergeCells>
  <hyperlinks>
    <hyperlink ref="J1" location="Índice!A1" display="(Voltar ao índice)" xr:uid="{A0695337-C000-4BCD-A14A-583B48B4EB5D}"/>
  </hyperlinks>
  <pageMargins left="0.511811024" right="0.511811024" top="0.78740157499999996" bottom="0.78740157499999996" header="0.31496062000000002" footer="0.31496062000000002"/>
</worksheet>
</file>

<file path=xl/worksheets/sheet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CA4AE73-4F3F-4242-B1E5-4083C77DE096}">
  <dimension ref="A1:J32"/>
  <sheetViews>
    <sheetView workbookViewId="0">
      <selection activeCell="A32" sqref="A32"/>
    </sheetView>
  </sheetViews>
  <sheetFormatPr defaultColWidth="9.109375" defaultRowHeight="10.8" x14ac:dyDescent="0.25"/>
  <cols>
    <col min="1" max="16384" width="9.109375" style="569"/>
  </cols>
  <sheetData>
    <row r="1" spans="1:10" x14ac:dyDescent="0.25">
      <c r="A1" s="3" t="s">
        <v>1033</v>
      </c>
      <c r="I1" s="32" t="s">
        <v>937</v>
      </c>
      <c r="J1" s="570"/>
    </row>
    <row r="2" spans="1:10" x14ac:dyDescent="0.25">
      <c r="A2" s="1" t="s">
        <v>47</v>
      </c>
    </row>
    <row r="32" spans="1:1" x14ac:dyDescent="0.25">
      <c r="A32" s="587" t="s">
        <v>243</v>
      </c>
    </row>
  </sheetData>
  <hyperlinks>
    <hyperlink ref="I1" location="Índice!A1" display="(Voltar ao índice)" xr:uid="{BD7AC6AD-3CD0-430E-9B20-C8D9EB3EFFDF}"/>
  </hyperlinks>
  <pageMargins left="0.511811024" right="0.511811024" top="0.78740157499999996" bottom="0.78740157499999996" header="0.31496062000000002" footer="0.31496062000000002"/>
  <drawing r:id="rId1"/>
</worksheet>
</file>

<file path=xl/worksheets/sheet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5523446-3F59-47FE-8F87-0614F46F9124}">
  <dimension ref="A1:J31"/>
  <sheetViews>
    <sheetView workbookViewId="0"/>
  </sheetViews>
  <sheetFormatPr defaultColWidth="9.109375" defaultRowHeight="10.8" x14ac:dyDescent="0.25"/>
  <cols>
    <col min="1" max="16384" width="9.109375" style="569"/>
  </cols>
  <sheetData>
    <row r="1" spans="1:10" x14ac:dyDescent="0.25">
      <c r="A1" s="3" t="s">
        <v>1034</v>
      </c>
      <c r="I1" s="32" t="s">
        <v>937</v>
      </c>
      <c r="J1" s="570"/>
    </row>
    <row r="2" spans="1:10" x14ac:dyDescent="0.25">
      <c r="A2" s="1" t="s">
        <v>506</v>
      </c>
    </row>
    <row r="3" spans="1:10" x14ac:dyDescent="0.25">
      <c r="A3" s="361">
        <v>2024</v>
      </c>
    </row>
    <row r="31" spans="1:1" x14ac:dyDescent="0.25">
      <c r="A31" s="587" t="s">
        <v>243</v>
      </c>
    </row>
  </sheetData>
  <hyperlinks>
    <hyperlink ref="I1" location="Índice!A1" display="(Voltar ao índice)" xr:uid="{7E26F30E-6E3C-40DD-8194-B78C68E8FEA9}"/>
  </hyperlinks>
  <pageMargins left="0.511811024" right="0.511811024" top="0.78740157499999996" bottom="0.78740157499999996" header="0.31496062000000002" footer="0.31496062000000002"/>
  <drawing r:id="rId1"/>
</worksheet>
</file>

<file path=xl/worksheets/sheet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771BB39-BDBF-428B-A69B-11C6B8FAA6CE}">
  <dimension ref="A1:J31"/>
  <sheetViews>
    <sheetView topLeftCell="A10" workbookViewId="0">
      <selection activeCell="J1" sqref="I1:J1"/>
    </sheetView>
  </sheetViews>
  <sheetFormatPr defaultColWidth="9.109375" defaultRowHeight="10.8" x14ac:dyDescent="0.25"/>
  <cols>
    <col min="1" max="16384" width="9.109375" style="569"/>
  </cols>
  <sheetData>
    <row r="1" spans="1:10" x14ac:dyDescent="0.25">
      <c r="A1" s="3" t="s">
        <v>1035</v>
      </c>
      <c r="I1" s="32" t="s">
        <v>937</v>
      </c>
      <c r="J1" s="570"/>
    </row>
    <row r="2" spans="1:10" x14ac:dyDescent="0.25">
      <c r="A2" s="1" t="s">
        <v>507</v>
      </c>
    </row>
    <row r="3" spans="1:10" x14ac:dyDescent="0.25">
      <c r="A3" s="595">
        <v>2024</v>
      </c>
    </row>
    <row r="31" spans="1:1" x14ac:dyDescent="0.25">
      <c r="A31" s="587" t="s">
        <v>243</v>
      </c>
    </row>
  </sheetData>
  <hyperlinks>
    <hyperlink ref="I1" location="Índice!A1" display="(Voltar ao índice)" xr:uid="{110CCC9E-D962-4B48-A30C-8B9F041EDF36}"/>
  </hyperlinks>
  <pageMargins left="0.511811024" right="0.511811024" top="0.78740157499999996" bottom="0.78740157499999996" header="0.31496062000000002" footer="0.31496062000000002"/>
  <drawing r:id="rId1"/>
</worksheet>
</file>

<file path=xl/worksheets/sheet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791B1C5-3F13-45FD-AA1F-F2D2127FE70D}">
  <dimension ref="A1:I30"/>
  <sheetViews>
    <sheetView workbookViewId="0">
      <selection activeCell="I1" sqref="H1:I1"/>
    </sheetView>
  </sheetViews>
  <sheetFormatPr defaultColWidth="9.109375" defaultRowHeight="10.8" x14ac:dyDescent="0.25"/>
  <cols>
    <col min="1" max="16384" width="9.109375" style="569"/>
  </cols>
  <sheetData>
    <row r="1" spans="1:9" x14ac:dyDescent="0.25">
      <c r="A1" s="3" t="s">
        <v>1036</v>
      </c>
      <c r="H1" s="32" t="s">
        <v>937</v>
      </c>
      <c r="I1" s="570"/>
    </row>
    <row r="2" spans="1:9" x14ac:dyDescent="0.25">
      <c r="A2" s="1" t="s">
        <v>48</v>
      </c>
    </row>
    <row r="3" spans="1:9" x14ac:dyDescent="0.25">
      <c r="A3" s="595">
        <v>2024</v>
      </c>
    </row>
    <row r="30" spans="1:1" x14ac:dyDescent="0.25">
      <c r="A30" s="587" t="s">
        <v>243</v>
      </c>
    </row>
  </sheetData>
  <hyperlinks>
    <hyperlink ref="H1" location="Índice!A1" display="(Voltar ao índice)" xr:uid="{961DDB49-A149-469F-B364-6517297D9CF0}"/>
  </hyperlinks>
  <pageMargins left="0.511811024" right="0.511811024" top="0.78740157499999996" bottom="0.78740157499999996" header="0.31496062000000002" footer="0.31496062000000002"/>
  <drawing r:id="rId1"/>
</worksheet>
</file>

<file path=xl/worksheets/sheet6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293EAF3-6E47-425D-9E3E-D99C60AF2CCF}">
  <dimension ref="A1:J30"/>
  <sheetViews>
    <sheetView workbookViewId="0">
      <selection activeCell="I1" sqref="I1"/>
    </sheetView>
  </sheetViews>
  <sheetFormatPr defaultColWidth="9.109375" defaultRowHeight="10.8" x14ac:dyDescent="0.25"/>
  <cols>
    <col min="1" max="16384" width="9.109375" style="569"/>
  </cols>
  <sheetData>
    <row r="1" spans="1:10" x14ac:dyDescent="0.25">
      <c r="A1" s="3" t="s">
        <v>1037</v>
      </c>
      <c r="I1" s="32" t="s">
        <v>937</v>
      </c>
      <c r="J1" s="570"/>
    </row>
    <row r="2" spans="1:10" x14ac:dyDescent="0.25">
      <c r="A2" s="1" t="s">
        <v>49</v>
      </c>
    </row>
    <row r="30" spans="1:1" x14ac:dyDescent="0.25">
      <c r="A30" s="587" t="s">
        <v>243</v>
      </c>
    </row>
  </sheetData>
  <hyperlinks>
    <hyperlink ref="I1" location="Índice!A1" display="(Voltar ao índice)" xr:uid="{B1F66738-D74C-4469-99E5-4E11C2205A71}"/>
  </hyperlinks>
  <pageMargins left="0.511811024" right="0.511811024" top="0.78740157499999996" bottom="0.78740157499999996" header="0.31496062000000002" footer="0.31496062000000002"/>
  <drawing r:id="rId1"/>
</worksheet>
</file>

<file path=xl/worksheets/sheet6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225BB20-7173-436B-9F80-7B7B66ADA496}">
  <sheetPr codeName="Planilha47"/>
  <dimension ref="A1:I24"/>
  <sheetViews>
    <sheetView workbookViewId="0">
      <selection activeCell="G37" sqref="G37"/>
    </sheetView>
  </sheetViews>
  <sheetFormatPr defaultColWidth="9.109375" defaultRowHeight="10.8" x14ac:dyDescent="0.25"/>
  <cols>
    <col min="1" max="16384" width="9.109375" style="569"/>
  </cols>
  <sheetData>
    <row r="1" spans="1:9" x14ac:dyDescent="0.25">
      <c r="A1" s="3" t="s">
        <v>1038</v>
      </c>
      <c r="H1" s="32" t="s">
        <v>937</v>
      </c>
      <c r="I1" s="570"/>
    </row>
    <row r="2" spans="1:9" x14ac:dyDescent="0.25">
      <c r="A2" s="1" t="s">
        <v>16</v>
      </c>
    </row>
    <row r="4" spans="1:9" x14ac:dyDescent="0.25">
      <c r="A4" s="569">
        <v>2020</v>
      </c>
      <c r="B4" s="596">
        <v>10851</v>
      </c>
    </row>
    <row r="5" spans="1:9" x14ac:dyDescent="0.25">
      <c r="A5" s="569">
        <v>2021</v>
      </c>
      <c r="B5" s="596">
        <v>13038</v>
      </c>
    </row>
    <row r="6" spans="1:9" x14ac:dyDescent="0.25">
      <c r="A6" s="569">
        <v>2022</v>
      </c>
      <c r="B6" s="596">
        <v>11594</v>
      </c>
    </row>
    <row r="7" spans="1:9" x14ac:dyDescent="0.25">
      <c r="A7" s="569">
        <v>2023</v>
      </c>
      <c r="B7" s="596">
        <v>9064</v>
      </c>
    </row>
    <row r="24" spans="1:1" x14ac:dyDescent="0.25">
      <c r="A24" s="353" t="s">
        <v>508</v>
      </c>
    </row>
  </sheetData>
  <hyperlinks>
    <hyperlink ref="H1" location="Índice!A1" display="(Voltar ao índice)" xr:uid="{0FD7775A-ED06-439B-84C3-F5B695272A15}"/>
  </hyperlinks>
  <pageMargins left="0.511811024" right="0.511811024" top="0.78740157499999996" bottom="0.78740157499999996" header="0.31496062000000002" footer="0.31496062000000002"/>
  <drawing r:id="rId1"/>
</worksheet>
</file>

<file path=xl/worksheets/sheet6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B14ADB4-1339-4822-A94C-152F1E6710D2}">
  <sheetPr codeName="Planilha48"/>
  <dimension ref="A1:I16"/>
  <sheetViews>
    <sheetView zoomScaleNormal="100" workbookViewId="0"/>
  </sheetViews>
  <sheetFormatPr defaultColWidth="9.109375" defaultRowHeight="10.8" x14ac:dyDescent="0.25"/>
  <cols>
    <col min="1" max="1" width="11.6640625" style="569" bestFit="1" customWidth="1"/>
    <col min="2" max="16384" width="9.109375" style="569"/>
  </cols>
  <sheetData>
    <row r="1" spans="1:9" x14ac:dyDescent="0.25">
      <c r="A1" s="3" t="s">
        <v>1039</v>
      </c>
      <c r="H1" s="32" t="s">
        <v>937</v>
      </c>
      <c r="I1" s="570"/>
    </row>
    <row r="2" spans="1:9" x14ac:dyDescent="0.25">
      <c r="A2" s="1" t="s">
        <v>17</v>
      </c>
    </row>
    <row r="4" spans="1:9" x14ac:dyDescent="0.25">
      <c r="A4" s="384" t="s">
        <v>100</v>
      </c>
      <c r="B4" s="385">
        <v>2020</v>
      </c>
      <c r="C4" s="385">
        <v>2021</v>
      </c>
      <c r="D4" s="385">
        <v>2022</v>
      </c>
      <c r="E4" s="385">
        <v>2023</v>
      </c>
      <c r="F4" s="385" t="s">
        <v>491</v>
      </c>
      <c r="G4" s="386" t="s">
        <v>509</v>
      </c>
    </row>
    <row r="5" spans="1:9" x14ac:dyDescent="0.25">
      <c r="A5" s="379" t="s">
        <v>82</v>
      </c>
      <c r="B5" s="387">
        <v>4899</v>
      </c>
      <c r="C5" s="387">
        <v>5238</v>
      </c>
      <c r="D5" s="387">
        <v>4162</v>
      </c>
      <c r="E5" s="387">
        <v>3299</v>
      </c>
      <c r="F5" s="387">
        <v>17598</v>
      </c>
      <c r="G5" s="380">
        <v>39.5</v>
      </c>
    </row>
    <row r="6" spans="1:9" x14ac:dyDescent="0.25">
      <c r="A6" s="379" t="s">
        <v>79</v>
      </c>
      <c r="B6" s="387">
        <v>1512</v>
      </c>
      <c r="C6" s="387">
        <v>2306</v>
      </c>
      <c r="D6" s="387">
        <v>2594</v>
      </c>
      <c r="E6" s="387">
        <v>1610</v>
      </c>
      <c r="F6" s="387">
        <v>8022</v>
      </c>
      <c r="G6" s="616">
        <v>18</v>
      </c>
    </row>
    <row r="7" spans="1:9" x14ac:dyDescent="0.25">
      <c r="A7" s="379" t="s">
        <v>81</v>
      </c>
      <c r="B7" s="387">
        <v>1779</v>
      </c>
      <c r="C7" s="387">
        <v>2213</v>
      </c>
      <c r="D7" s="387">
        <v>1927</v>
      </c>
      <c r="E7" s="387">
        <v>2048</v>
      </c>
      <c r="F7" s="387">
        <v>7967</v>
      </c>
      <c r="G7" s="380">
        <v>17.899999999999999</v>
      </c>
    </row>
    <row r="8" spans="1:9" x14ac:dyDescent="0.25">
      <c r="A8" s="379" t="s">
        <v>83</v>
      </c>
      <c r="B8" s="387">
        <v>1273</v>
      </c>
      <c r="C8" s="387">
        <v>1673</v>
      </c>
      <c r="D8" s="387">
        <v>1480</v>
      </c>
      <c r="E8" s="353">
        <v>867</v>
      </c>
      <c r="F8" s="387">
        <v>5293</v>
      </c>
      <c r="G8" s="380">
        <v>11.9</v>
      </c>
    </row>
    <row r="9" spans="1:9" x14ac:dyDescent="0.25">
      <c r="A9" s="379" t="s">
        <v>77</v>
      </c>
      <c r="B9" s="353">
        <v>706</v>
      </c>
      <c r="C9" s="353">
        <v>889</v>
      </c>
      <c r="D9" s="353">
        <v>840</v>
      </c>
      <c r="E9" s="353">
        <v>601</v>
      </c>
      <c r="F9" s="387">
        <v>3036</v>
      </c>
      <c r="G9" s="380">
        <v>6.8</v>
      </c>
    </row>
    <row r="10" spans="1:9" x14ac:dyDescent="0.25">
      <c r="A10" s="379" t="s">
        <v>202</v>
      </c>
      <c r="B10" s="353">
        <v>336</v>
      </c>
      <c r="C10" s="353">
        <v>350</v>
      </c>
      <c r="D10" s="388">
        <v>271</v>
      </c>
      <c r="E10" s="353">
        <v>306</v>
      </c>
      <c r="F10" s="387">
        <v>1263</v>
      </c>
      <c r="G10" s="380">
        <v>2.8</v>
      </c>
    </row>
    <row r="11" spans="1:9" x14ac:dyDescent="0.25">
      <c r="A11" s="379" t="s">
        <v>84</v>
      </c>
      <c r="B11" s="353">
        <v>297</v>
      </c>
      <c r="C11" s="353">
        <v>315</v>
      </c>
      <c r="D11" s="353">
        <v>279</v>
      </c>
      <c r="E11" s="353">
        <v>284</v>
      </c>
      <c r="F11" s="387">
        <v>1175</v>
      </c>
      <c r="G11" s="380">
        <v>2.6</v>
      </c>
    </row>
    <row r="12" spans="1:9" x14ac:dyDescent="0.25">
      <c r="A12" s="379" t="s">
        <v>85</v>
      </c>
      <c r="B12" s="353">
        <v>25</v>
      </c>
      <c r="C12" s="353">
        <v>37</v>
      </c>
      <c r="D12" s="353">
        <v>27</v>
      </c>
      <c r="E12" s="353">
        <v>32</v>
      </c>
      <c r="F12" s="353">
        <v>121</v>
      </c>
      <c r="G12" s="380">
        <v>0.3</v>
      </c>
    </row>
    <row r="13" spans="1:9" x14ac:dyDescent="0.25">
      <c r="A13" s="379" t="s">
        <v>78</v>
      </c>
      <c r="B13" s="353">
        <v>24</v>
      </c>
      <c r="C13" s="353">
        <v>17</v>
      </c>
      <c r="D13" s="353">
        <v>14</v>
      </c>
      <c r="E13" s="353">
        <v>17</v>
      </c>
      <c r="F13" s="353">
        <v>72</v>
      </c>
      <c r="G13" s="380">
        <v>0.2</v>
      </c>
    </row>
    <row r="14" spans="1:9" x14ac:dyDescent="0.25">
      <c r="A14" s="381" t="s">
        <v>491</v>
      </c>
      <c r="B14" s="389">
        <v>10851</v>
      </c>
      <c r="C14" s="389">
        <v>13038</v>
      </c>
      <c r="D14" s="389">
        <v>11594</v>
      </c>
      <c r="E14" s="389">
        <v>9064</v>
      </c>
      <c r="F14" s="389">
        <v>44547</v>
      </c>
      <c r="G14" s="383">
        <v>100</v>
      </c>
      <c r="I14" s="569">
        <f>(E14/D14-1)*100</f>
        <v>-21.821631878557881</v>
      </c>
    </row>
    <row r="16" spans="1:9" x14ac:dyDescent="0.25">
      <c r="A16" s="353" t="s">
        <v>508</v>
      </c>
    </row>
  </sheetData>
  <hyperlinks>
    <hyperlink ref="H1" location="Índice!A1" display="(Voltar ao índice)" xr:uid="{D2595986-7146-4B80-8B4C-574741392F54}"/>
  </hyperlinks>
  <pageMargins left="0.511811024" right="0.511811024" top="0.78740157499999996" bottom="0.78740157499999996" header="0.31496062000000002" footer="0.31496062000000002"/>
</worksheet>
</file>

<file path=xl/worksheets/sheet6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84B70D-67EA-40B2-96B4-623B6BAB5A9D}">
  <sheetPr codeName="Planilha49"/>
  <dimension ref="A1:AA41"/>
  <sheetViews>
    <sheetView zoomScaleNormal="100" workbookViewId="0">
      <selection activeCell="T1" sqref="S1:T1"/>
    </sheetView>
  </sheetViews>
  <sheetFormatPr defaultColWidth="8.88671875" defaultRowHeight="10.199999999999999" x14ac:dyDescent="0.3"/>
  <cols>
    <col min="1" max="1" width="14.33203125" style="7" customWidth="1"/>
    <col min="2" max="7" width="8.88671875" style="7"/>
    <col min="8" max="8" width="11.44140625" style="7" customWidth="1"/>
    <col min="9" max="25" width="8.88671875" style="7"/>
    <col min="26" max="27" width="11.6640625" style="7" customWidth="1"/>
    <col min="28" max="16384" width="8.88671875" style="7"/>
  </cols>
  <sheetData>
    <row r="1" spans="1:27" ht="10.8" x14ac:dyDescent="0.2">
      <c r="A1" s="356" t="s">
        <v>1040</v>
      </c>
      <c r="B1" s="90"/>
      <c r="C1" s="90"/>
      <c r="D1" s="90"/>
      <c r="E1" s="90"/>
      <c r="F1" s="90"/>
      <c r="G1" s="90"/>
      <c r="H1" s="35"/>
      <c r="I1" s="35"/>
      <c r="J1" s="35"/>
      <c r="K1" s="35"/>
      <c r="L1" s="35"/>
      <c r="M1" s="35"/>
      <c r="N1" s="91"/>
      <c r="O1" s="35"/>
      <c r="P1" s="35"/>
      <c r="Q1" s="35"/>
      <c r="R1" s="35"/>
      <c r="S1" s="32" t="s">
        <v>937</v>
      </c>
      <c r="T1" s="570"/>
      <c r="U1" s="90"/>
      <c r="V1" s="90"/>
      <c r="W1" s="90"/>
      <c r="X1" s="35"/>
      <c r="Y1" s="35"/>
      <c r="Z1" s="35"/>
      <c r="AA1" s="35"/>
    </row>
    <row r="2" spans="1:27" ht="10.8" x14ac:dyDescent="0.3">
      <c r="A2" s="35" t="s">
        <v>18</v>
      </c>
      <c r="B2" s="90"/>
      <c r="C2" s="90"/>
      <c r="D2" s="90"/>
      <c r="E2" s="90"/>
      <c r="F2" s="90"/>
      <c r="G2" s="90"/>
      <c r="H2" s="35"/>
      <c r="I2" s="35"/>
      <c r="J2" s="35"/>
      <c r="K2" s="35"/>
      <c r="L2" s="35"/>
      <c r="M2" s="35"/>
      <c r="N2" s="91"/>
      <c r="O2" s="35"/>
      <c r="P2" s="35"/>
      <c r="Q2" s="35"/>
      <c r="R2" s="35"/>
      <c r="S2" s="35"/>
      <c r="T2" s="90"/>
      <c r="U2" s="90"/>
      <c r="V2" s="90"/>
      <c r="W2" s="90"/>
      <c r="X2" s="35"/>
      <c r="Y2" s="35"/>
      <c r="Z2" s="35"/>
      <c r="AA2" s="35"/>
    </row>
    <row r="3" spans="1:27" ht="10.8" x14ac:dyDescent="0.3">
      <c r="A3" s="35" t="s">
        <v>510</v>
      </c>
      <c r="B3" s="90"/>
      <c r="C3" s="90"/>
      <c r="D3" s="90"/>
      <c r="E3" s="90"/>
      <c r="F3" s="90"/>
      <c r="G3" s="90"/>
      <c r="H3" s="35"/>
      <c r="I3" s="35"/>
      <c r="J3" s="35"/>
      <c r="K3" s="35"/>
      <c r="L3" s="35"/>
      <c r="M3" s="35"/>
      <c r="N3" s="91"/>
      <c r="O3" s="35"/>
      <c r="P3" s="35"/>
      <c r="Q3" s="35"/>
      <c r="R3" s="35"/>
      <c r="S3" s="35"/>
      <c r="T3" s="90"/>
      <c r="U3" s="90"/>
      <c r="V3" s="90"/>
      <c r="W3" s="90"/>
      <c r="X3" s="35"/>
      <c r="Y3" s="35"/>
      <c r="Z3" s="35"/>
      <c r="AA3" s="35"/>
    </row>
    <row r="4" spans="1:27" ht="10.8" x14ac:dyDescent="0.3">
      <c r="A4" s="35"/>
      <c r="B4" s="90"/>
      <c r="C4" s="90"/>
      <c r="D4" s="90"/>
      <c r="E4" s="90"/>
      <c r="F4" s="90"/>
      <c r="G4" s="90"/>
      <c r="H4" s="35"/>
      <c r="I4" s="35"/>
      <c r="J4" s="35"/>
      <c r="K4" s="35"/>
      <c r="L4" s="35"/>
      <c r="M4" s="35"/>
      <c r="N4" s="35"/>
      <c r="O4" s="35"/>
      <c r="P4" s="35"/>
      <c r="Q4" s="35"/>
      <c r="R4" s="35"/>
      <c r="S4" s="35"/>
      <c r="T4" s="90"/>
      <c r="U4" s="90"/>
      <c r="V4" s="90"/>
      <c r="W4" s="90"/>
      <c r="X4" s="35"/>
      <c r="Y4" s="35"/>
      <c r="Z4" s="35"/>
      <c r="AA4" s="35"/>
    </row>
    <row r="5" spans="1:27" ht="29.25" customHeight="1" x14ac:dyDescent="0.3">
      <c r="A5" s="691" t="s">
        <v>511</v>
      </c>
      <c r="B5" s="694" t="s">
        <v>512</v>
      </c>
      <c r="C5" s="695"/>
      <c r="D5" s="695"/>
      <c r="E5" s="695"/>
      <c r="F5" s="695"/>
      <c r="G5" s="696"/>
      <c r="H5" s="694" t="s">
        <v>513</v>
      </c>
      <c r="I5" s="695"/>
      <c r="J5" s="695"/>
      <c r="K5" s="695"/>
      <c r="L5" s="695"/>
      <c r="M5" s="697"/>
      <c r="N5" s="674" t="s">
        <v>514</v>
      </c>
      <c r="O5" s="674"/>
      <c r="P5" s="674"/>
      <c r="Q5" s="674"/>
      <c r="R5" s="674"/>
      <c r="S5" s="674"/>
      <c r="T5" s="346"/>
      <c r="U5" s="346"/>
      <c r="V5" s="346"/>
      <c r="W5" s="346"/>
      <c r="X5" s="346"/>
      <c r="Y5" s="346"/>
      <c r="Z5" s="346"/>
      <c r="AA5" s="346"/>
    </row>
    <row r="6" spans="1:27" x14ac:dyDescent="0.3">
      <c r="A6" s="692"/>
      <c r="B6" s="694" t="s">
        <v>71</v>
      </c>
      <c r="C6" s="695"/>
      <c r="D6" s="695"/>
      <c r="E6" s="695"/>
      <c r="F6" s="695"/>
      <c r="G6" s="696"/>
      <c r="H6" s="694" t="s">
        <v>71</v>
      </c>
      <c r="I6" s="695"/>
      <c r="J6" s="695"/>
      <c r="K6" s="695"/>
      <c r="L6" s="695"/>
      <c r="M6" s="697"/>
      <c r="N6" s="674" t="s">
        <v>71</v>
      </c>
      <c r="O6" s="674"/>
      <c r="P6" s="674"/>
      <c r="Q6" s="674"/>
      <c r="R6" s="674"/>
      <c r="S6" s="674"/>
      <c r="T6" s="346"/>
      <c r="U6" s="346"/>
      <c r="V6" s="346"/>
      <c r="W6" s="346"/>
      <c r="X6" s="346"/>
      <c r="Y6" s="346"/>
      <c r="Z6" s="346"/>
      <c r="AA6" s="346"/>
    </row>
    <row r="7" spans="1:27" ht="11.4" x14ac:dyDescent="0.3">
      <c r="A7" s="693"/>
      <c r="B7" s="93">
        <v>2018</v>
      </c>
      <c r="C7" s="93">
        <v>2019</v>
      </c>
      <c r="D7" s="93">
        <v>2020</v>
      </c>
      <c r="E7" s="93">
        <v>2021</v>
      </c>
      <c r="F7" s="93" t="s">
        <v>515</v>
      </c>
      <c r="G7" s="93">
        <v>2023</v>
      </c>
      <c r="H7" s="93">
        <v>2018</v>
      </c>
      <c r="I7" s="93">
        <v>2019</v>
      </c>
      <c r="J7" s="93">
        <v>2020</v>
      </c>
      <c r="K7" s="93">
        <v>2021</v>
      </c>
      <c r="L7" s="93" t="s">
        <v>515</v>
      </c>
      <c r="M7" s="92">
        <v>2023</v>
      </c>
      <c r="N7" s="94">
        <v>2018</v>
      </c>
      <c r="O7" s="95">
        <v>2019</v>
      </c>
      <c r="P7" s="95">
        <v>2020</v>
      </c>
      <c r="Q7" s="95">
        <v>2021</v>
      </c>
      <c r="R7" s="93" t="s">
        <v>515</v>
      </c>
      <c r="S7" s="96">
        <v>2023</v>
      </c>
      <c r="T7" s="346"/>
      <c r="U7" s="346"/>
      <c r="V7" s="346"/>
      <c r="W7" s="346"/>
      <c r="X7" s="346"/>
      <c r="Y7" s="346"/>
      <c r="Z7" s="346"/>
      <c r="AA7" s="346"/>
    </row>
    <row r="8" spans="1:27" x14ac:dyDescent="0.3">
      <c r="A8" s="97"/>
      <c r="B8" s="51"/>
      <c r="C8" s="35"/>
      <c r="D8" s="35"/>
      <c r="E8" s="35"/>
      <c r="F8" s="35"/>
      <c r="G8" s="35"/>
      <c r="H8" s="98"/>
      <c r="I8" s="35"/>
      <c r="J8" s="35"/>
      <c r="K8" s="35"/>
      <c r="L8" s="35"/>
      <c r="M8" s="35"/>
      <c r="N8" s="99"/>
      <c r="O8" s="35"/>
      <c r="P8" s="35"/>
      <c r="Q8" s="35"/>
      <c r="R8" s="35"/>
      <c r="S8" s="35"/>
      <c r="T8" s="346"/>
      <c r="U8" s="346"/>
      <c r="V8" s="346"/>
      <c r="W8" s="346"/>
      <c r="X8" s="346"/>
      <c r="Y8" s="346"/>
      <c r="Z8" s="346"/>
      <c r="AA8" s="346"/>
    </row>
    <row r="9" spans="1:27" s="5" customFormat="1" x14ac:dyDescent="0.2">
      <c r="A9" s="100" t="s">
        <v>67</v>
      </c>
      <c r="B9" s="101">
        <v>190</v>
      </c>
      <c r="C9" s="101">
        <v>198</v>
      </c>
      <c r="D9" s="101">
        <v>294</v>
      </c>
      <c r="E9" s="101">
        <v>346</v>
      </c>
      <c r="F9" s="101">
        <v>436</v>
      </c>
      <c r="G9" s="101">
        <v>610</v>
      </c>
      <c r="H9" s="102">
        <v>75</v>
      </c>
      <c r="I9" s="101">
        <v>108</v>
      </c>
      <c r="J9" s="101">
        <v>142</v>
      </c>
      <c r="K9" s="101">
        <v>175</v>
      </c>
      <c r="L9" s="101">
        <v>214</v>
      </c>
      <c r="M9" s="101">
        <v>431</v>
      </c>
      <c r="N9" s="102">
        <v>69</v>
      </c>
      <c r="O9" s="101">
        <v>38</v>
      </c>
      <c r="P9" s="101">
        <v>71</v>
      </c>
      <c r="Q9" s="101">
        <v>86</v>
      </c>
      <c r="R9" s="101">
        <v>75</v>
      </c>
      <c r="S9" s="101">
        <v>75</v>
      </c>
      <c r="T9" s="332"/>
      <c r="U9" s="332"/>
      <c r="V9" s="332"/>
      <c r="W9" s="332"/>
      <c r="X9" s="332"/>
      <c r="Y9" s="332"/>
      <c r="Z9" s="332"/>
      <c r="AA9" s="332"/>
    </row>
    <row r="10" spans="1:27" x14ac:dyDescent="0.3">
      <c r="A10" s="97"/>
      <c r="B10" s="103"/>
      <c r="C10" s="14"/>
      <c r="D10" s="14"/>
      <c r="E10" s="14"/>
      <c r="F10" s="14"/>
      <c r="G10" s="14"/>
      <c r="H10" s="104"/>
      <c r="I10" s="14"/>
      <c r="J10" s="14"/>
      <c r="K10" s="14"/>
      <c r="L10" s="14"/>
      <c r="M10" s="14"/>
      <c r="N10" s="105"/>
      <c r="O10" s="14"/>
      <c r="P10" s="14"/>
      <c r="Q10" s="14"/>
      <c r="R10" s="14"/>
      <c r="S10" s="14"/>
      <c r="T10" s="346"/>
      <c r="U10" s="346"/>
      <c r="V10" s="346"/>
      <c r="W10" s="346"/>
      <c r="X10" s="346"/>
      <c r="Y10" s="346"/>
      <c r="Z10" s="346"/>
      <c r="AA10" s="346"/>
    </row>
    <row r="11" spans="1:27" x14ac:dyDescent="0.3">
      <c r="A11" s="106" t="s">
        <v>77</v>
      </c>
      <c r="B11" s="107" t="s">
        <v>182</v>
      </c>
      <c r="C11" s="108" t="s">
        <v>182</v>
      </c>
      <c r="D11" s="108" t="s">
        <v>182</v>
      </c>
      <c r="E11" s="108" t="s">
        <v>182</v>
      </c>
      <c r="F11" s="108">
        <v>138</v>
      </c>
      <c r="G11" s="108">
        <v>57</v>
      </c>
      <c r="H11" s="109">
        <v>4</v>
      </c>
      <c r="I11" s="108" t="s">
        <v>182</v>
      </c>
      <c r="J11" s="110">
        <v>2</v>
      </c>
      <c r="K11" s="110">
        <v>11</v>
      </c>
      <c r="L11" s="110">
        <v>29</v>
      </c>
      <c r="M11" s="110">
        <v>45</v>
      </c>
      <c r="N11" s="111" t="s">
        <v>182</v>
      </c>
      <c r="O11" s="108" t="s">
        <v>182</v>
      </c>
      <c r="P11" s="108">
        <v>2</v>
      </c>
      <c r="Q11" s="108">
        <v>2</v>
      </c>
      <c r="R11" s="112">
        <v>3</v>
      </c>
      <c r="S11" s="113">
        <v>4</v>
      </c>
      <c r="T11" s="346"/>
      <c r="U11" s="346"/>
      <c r="V11" s="346"/>
      <c r="W11" s="346"/>
      <c r="X11" s="346"/>
      <c r="Y11" s="346"/>
      <c r="Z11" s="346"/>
      <c r="AA11" s="346"/>
    </row>
    <row r="12" spans="1:27" x14ac:dyDescent="0.3">
      <c r="A12" s="45" t="s">
        <v>78</v>
      </c>
      <c r="B12" s="114" t="s">
        <v>501</v>
      </c>
      <c r="C12" s="115" t="s">
        <v>501</v>
      </c>
      <c r="D12" s="115" t="s">
        <v>501</v>
      </c>
      <c r="E12" s="115" t="s">
        <v>501</v>
      </c>
      <c r="F12" s="115">
        <v>14</v>
      </c>
      <c r="G12" s="115">
        <v>29</v>
      </c>
      <c r="H12" s="114" t="s">
        <v>501</v>
      </c>
      <c r="I12" s="115" t="s">
        <v>501</v>
      </c>
      <c r="J12" s="115" t="s">
        <v>501</v>
      </c>
      <c r="K12" s="115" t="s">
        <v>501</v>
      </c>
      <c r="L12" s="115">
        <v>27</v>
      </c>
      <c r="M12" s="115">
        <v>27</v>
      </c>
      <c r="N12" s="116" t="s">
        <v>501</v>
      </c>
      <c r="O12" s="115">
        <v>6</v>
      </c>
      <c r="P12" s="115">
        <v>11</v>
      </c>
      <c r="Q12" s="115">
        <v>14</v>
      </c>
      <c r="R12" s="115">
        <v>10</v>
      </c>
      <c r="S12" s="117">
        <v>7</v>
      </c>
      <c r="T12" s="346"/>
      <c r="U12" s="346"/>
      <c r="V12" s="346"/>
      <c r="W12" s="346"/>
      <c r="X12" s="346"/>
      <c r="Y12" s="346"/>
      <c r="Z12" s="346"/>
      <c r="AA12" s="346"/>
    </row>
    <row r="13" spans="1:27" x14ac:dyDescent="0.3">
      <c r="A13" s="45" t="s">
        <v>79</v>
      </c>
      <c r="B13" s="114">
        <v>37</v>
      </c>
      <c r="C13" s="115">
        <v>29</v>
      </c>
      <c r="D13" s="115">
        <v>33</v>
      </c>
      <c r="E13" s="115">
        <v>15</v>
      </c>
      <c r="F13" s="115">
        <v>18</v>
      </c>
      <c r="G13" s="115">
        <v>24</v>
      </c>
      <c r="H13" s="104">
        <v>8</v>
      </c>
      <c r="I13" s="14">
        <v>11</v>
      </c>
      <c r="J13" s="14">
        <v>11</v>
      </c>
      <c r="K13" s="14">
        <v>25</v>
      </c>
      <c r="L13" s="14">
        <v>22</v>
      </c>
      <c r="M13" s="14">
        <v>24</v>
      </c>
      <c r="N13" s="116">
        <v>4</v>
      </c>
      <c r="O13" s="115">
        <v>7</v>
      </c>
      <c r="P13" s="115">
        <v>15</v>
      </c>
      <c r="Q13" s="115">
        <v>8</v>
      </c>
      <c r="R13" s="115">
        <v>5</v>
      </c>
      <c r="S13" s="117" t="s">
        <v>182</v>
      </c>
      <c r="T13" s="346"/>
      <c r="U13" s="346"/>
      <c r="V13" s="346"/>
      <c r="W13" s="346"/>
      <c r="X13" s="346"/>
      <c r="Y13" s="346"/>
      <c r="Z13" s="346"/>
      <c r="AA13" s="346"/>
    </row>
    <row r="14" spans="1:27" x14ac:dyDescent="0.3">
      <c r="A14" s="45" t="s">
        <v>202</v>
      </c>
      <c r="B14" s="114" t="s">
        <v>501</v>
      </c>
      <c r="C14" s="115" t="s">
        <v>501</v>
      </c>
      <c r="D14" s="115">
        <v>28</v>
      </c>
      <c r="E14" s="115">
        <v>45</v>
      </c>
      <c r="F14" s="115">
        <v>54</v>
      </c>
      <c r="G14" s="115">
        <v>66</v>
      </c>
      <c r="H14" s="104" t="s">
        <v>501</v>
      </c>
      <c r="I14" s="115" t="s">
        <v>501</v>
      </c>
      <c r="J14" s="14">
        <v>21</v>
      </c>
      <c r="K14" s="14">
        <v>19</v>
      </c>
      <c r="L14" s="14">
        <v>15</v>
      </c>
      <c r="M14" s="14">
        <v>22</v>
      </c>
      <c r="N14" s="116" t="s">
        <v>501</v>
      </c>
      <c r="O14" s="115" t="s">
        <v>501</v>
      </c>
      <c r="P14" s="115">
        <v>20</v>
      </c>
      <c r="Q14" s="115">
        <v>21</v>
      </c>
      <c r="R14" s="115">
        <v>21</v>
      </c>
      <c r="S14" s="117">
        <v>12</v>
      </c>
      <c r="T14" s="346"/>
      <c r="U14" s="346"/>
      <c r="V14" s="346"/>
      <c r="W14" s="346"/>
      <c r="X14" s="346"/>
      <c r="Y14" s="346"/>
      <c r="Z14" s="346"/>
      <c r="AA14" s="346"/>
    </row>
    <row r="15" spans="1:27" x14ac:dyDescent="0.3">
      <c r="A15" s="45" t="s">
        <v>81</v>
      </c>
      <c r="B15" s="114">
        <v>41</v>
      </c>
      <c r="C15" s="115">
        <v>37</v>
      </c>
      <c r="D15" s="115">
        <v>58</v>
      </c>
      <c r="E15" s="115">
        <v>56</v>
      </c>
      <c r="F15" s="115">
        <v>62</v>
      </c>
      <c r="G15" s="115">
        <v>64</v>
      </c>
      <c r="H15" s="104">
        <v>30</v>
      </c>
      <c r="I15" s="14">
        <v>40</v>
      </c>
      <c r="J15" s="14">
        <v>58</v>
      </c>
      <c r="K15" s="14">
        <v>55</v>
      </c>
      <c r="L15" s="14">
        <v>38</v>
      </c>
      <c r="M15" s="14">
        <v>40</v>
      </c>
      <c r="N15" s="105">
        <v>4</v>
      </c>
      <c r="O15" s="14">
        <v>7</v>
      </c>
      <c r="P15" s="14">
        <v>5</v>
      </c>
      <c r="Q15" s="14">
        <v>10</v>
      </c>
      <c r="R15" s="14">
        <v>9</v>
      </c>
      <c r="S15" s="118">
        <v>7</v>
      </c>
      <c r="T15" s="346"/>
      <c r="U15" s="346"/>
      <c r="V15" s="346"/>
      <c r="W15" s="346"/>
      <c r="X15" s="346"/>
      <c r="Y15" s="346"/>
      <c r="Z15" s="346"/>
      <c r="AA15" s="346"/>
    </row>
    <row r="16" spans="1:27" x14ac:dyDescent="0.3">
      <c r="A16" s="49" t="s">
        <v>82</v>
      </c>
      <c r="B16" s="114">
        <v>15</v>
      </c>
      <c r="C16" s="115">
        <v>28</v>
      </c>
      <c r="D16" s="115">
        <v>47</v>
      </c>
      <c r="E16" s="115">
        <v>92</v>
      </c>
      <c r="F16" s="115">
        <v>78</v>
      </c>
      <c r="G16" s="115">
        <v>155</v>
      </c>
      <c r="H16" s="104">
        <v>10</v>
      </c>
      <c r="I16" s="14">
        <v>31</v>
      </c>
      <c r="J16" s="14">
        <v>30</v>
      </c>
      <c r="K16" s="14">
        <v>46</v>
      </c>
      <c r="L16" s="14">
        <v>43</v>
      </c>
      <c r="M16" s="14">
        <v>38</v>
      </c>
      <c r="N16" s="116">
        <v>9</v>
      </c>
      <c r="O16" s="115">
        <v>8</v>
      </c>
      <c r="P16" s="115">
        <v>8</v>
      </c>
      <c r="Q16" s="115">
        <v>14</v>
      </c>
      <c r="R16" s="14">
        <v>19</v>
      </c>
      <c r="S16" s="118">
        <v>30</v>
      </c>
      <c r="T16" s="346"/>
      <c r="U16" s="346"/>
      <c r="V16" s="346"/>
      <c r="W16" s="346"/>
      <c r="X16" s="346"/>
      <c r="Y16" s="346"/>
      <c r="Z16" s="346"/>
      <c r="AA16" s="346"/>
    </row>
    <row r="17" spans="1:27" x14ac:dyDescent="0.3">
      <c r="A17" s="45" t="s">
        <v>83</v>
      </c>
      <c r="B17" s="114">
        <v>15</v>
      </c>
      <c r="C17" s="115">
        <v>37</v>
      </c>
      <c r="D17" s="115">
        <v>64</v>
      </c>
      <c r="E17" s="115">
        <v>89</v>
      </c>
      <c r="F17" s="115" t="s">
        <v>501</v>
      </c>
      <c r="G17" s="115">
        <v>160</v>
      </c>
      <c r="H17" s="104" t="s">
        <v>501</v>
      </c>
      <c r="I17" s="115" t="s">
        <v>501</v>
      </c>
      <c r="J17" s="115" t="s">
        <v>501</v>
      </c>
      <c r="K17" s="115" t="s">
        <v>501</v>
      </c>
      <c r="L17" s="115" t="s">
        <v>501</v>
      </c>
      <c r="M17" s="115">
        <v>35</v>
      </c>
      <c r="N17" s="116" t="s">
        <v>501</v>
      </c>
      <c r="O17" s="115" t="s">
        <v>501</v>
      </c>
      <c r="P17" s="115" t="s">
        <v>501</v>
      </c>
      <c r="Q17" s="115" t="s">
        <v>501</v>
      </c>
      <c r="R17" s="115" t="s">
        <v>501</v>
      </c>
      <c r="S17" s="117">
        <v>6</v>
      </c>
      <c r="T17" s="346"/>
      <c r="U17" s="346"/>
      <c r="V17" s="346"/>
      <c r="W17" s="346"/>
      <c r="X17" s="346"/>
      <c r="Y17" s="346"/>
      <c r="Z17" s="346"/>
      <c r="AA17" s="346"/>
    </row>
    <row r="18" spans="1:27" x14ac:dyDescent="0.3">
      <c r="A18" s="45" t="s">
        <v>84</v>
      </c>
      <c r="B18" s="114">
        <v>32</v>
      </c>
      <c r="C18" s="115">
        <v>35</v>
      </c>
      <c r="D18" s="115">
        <v>36</v>
      </c>
      <c r="E18" s="115">
        <v>22</v>
      </c>
      <c r="F18" s="115">
        <v>38</v>
      </c>
      <c r="G18" s="115">
        <v>37</v>
      </c>
      <c r="H18" s="104" t="s">
        <v>501</v>
      </c>
      <c r="I18" s="115" t="s">
        <v>501</v>
      </c>
      <c r="J18" s="115" t="s">
        <v>501</v>
      </c>
      <c r="K18" s="115" t="s">
        <v>501</v>
      </c>
      <c r="L18" s="115">
        <v>11</v>
      </c>
      <c r="M18" s="115">
        <v>20</v>
      </c>
      <c r="N18" s="116" t="s">
        <v>182</v>
      </c>
      <c r="O18" s="115">
        <v>1</v>
      </c>
      <c r="P18" s="115">
        <v>3</v>
      </c>
      <c r="Q18" s="115">
        <v>3</v>
      </c>
      <c r="R18" s="115">
        <v>6</v>
      </c>
      <c r="S18" s="117">
        <v>4</v>
      </c>
      <c r="T18" s="346"/>
      <c r="U18" s="346"/>
      <c r="V18" s="346"/>
      <c r="W18" s="346"/>
      <c r="X18" s="346"/>
      <c r="Y18" s="346"/>
      <c r="Z18" s="346"/>
      <c r="AA18" s="346"/>
    </row>
    <row r="19" spans="1:27" x14ac:dyDescent="0.3">
      <c r="A19" s="119" t="s">
        <v>85</v>
      </c>
      <c r="B19" s="120">
        <v>50</v>
      </c>
      <c r="C19" s="121">
        <v>32</v>
      </c>
      <c r="D19" s="121">
        <v>28</v>
      </c>
      <c r="E19" s="121">
        <v>27</v>
      </c>
      <c r="F19" s="122">
        <v>34</v>
      </c>
      <c r="G19" s="122">
        <v>18</v>
      </c>
      <c r="H19" s="123">
        <v>23</v>
      </c>
      <c r="I19" s="124">
        <v>26</v>
      </c>
      <c r="J19" s="124">
        <v>20</v>
      </c>
      <c r="K19" s="124">
        <v>19</v>
      </c>
      <c r="L19" s="124">
        <v>29</v>
      </c>
      <c r="M19" s="124">
        <v>180</v>
      </c>
      <c r="N19" s="125">
        <v>52</v>
      </c>
      <c r="O19" s="122">
        <v>9</v>
      </c>
      <c r="P19" s="122">
        <v>7</v>
      </c>
      <c r="Q19" s="122">
        <v>14</v>
      </c>
      <c r="R19" s="126">
        <v>2</v>
      </c>
      <c r="S19" s="127">
        <v>5</v>
      </c>
      <c r="T19" s="346"/>
      <c r="U19" s="346"/>
      <c r="V19" s="346"/>
      <c r="W19" s="346"/>
      <c r="X19" s="346"/>
      <c r="Y19" s="346"/>
      <c r="Z19" s="346"/>
      <c r="AA19" s="346"/>
    </row>
    <row r="20" spans="1:27" x14ac:dyDescent="0.3">
      <c r="A20" s="35"/>
      <c r="B20" s="35"/>
      <c r="C20" s="35"/>
      <c r="D20" s="35"/>
      <c r="E20" s="35"/>
      <c r="F20" s="35"/>
      <c r="G20" s="35"/>
      <c r="H20" s="35"/>
      <c r="I20" s="35"/>
      <c r="J20" s="35"/>
      <c r="K20" s="35"/>
      <c r="L20" s="35"/>
      <c r="M20" s="35"/>
      <c r="N20" s="35"/>
      <c r="O20" s="35"/>
      <c r="P20" s="35"/>
      <c r="Q20" s="35"/>
      <c r="R20" s="35"/>
      <c r="S20" s="35"/>
      <c r="T20" s="35"/>
      <c r="U20" s="35"/>
      <c r="V20" s="35"/>
      <c r="W20" s="35"/>
      <c r="X20" s="35"/>
      <c r="Y20" s="35"/>
      <c r="Z20" s="35"/>
      <c r="AA20" s="35"/>
    </row>
    <row r="21" spans="1:27" x14ac:dyDescent="0.3">
      <c r="A21" s="35" t="s">
        <v>502</v>
      </c>
      <c r="B21" s="35"/>
      <c r="C21" s="35"/>
      <c r="D21" s="35"/>
      <c r="E21" s="35"/>
      <c r="F21" s="35"/>
      <c r="G21" s="35"/>
      <c r="H21" s="35"/>
      <c r="I21" s="35"/>
      <c r="J21" s="35"/>
      <c r="K21" s="35"/>
      <c r="L21" s="35"/>
      <c r="M21" s="35"/>
      <c r="N21" s="35"/>
      <c r="O21" s="35"/>
      <c r="P21" s="35"/>
      <c r="Q21" s="35"/>
      <c r="R21" s="35"/>
      <c r="S21" s="35"/>
      <c r="T21" s="35"/>
      <c r="U21" s="35"/>
      <c r="V21" s="35"/>
      <c r="W21" s="35"/>
      <c r="X21" s="35"/>
      <c r="Y21" s="35"/>
      <c r="Z21" s="35"/>
      <c r="AA21" s="35"/>
    </row>
    <row r="22" spans="1:27" x14ac:dyDescent="0.3">
      <c r="A22" s="35" t="s">
        <v>503</v>
      </c>
      <c r="B22" s="35"/>
      <c r="C22" s="35"/>
      <c r="D22" s="35"/>
      <c r="E22" s="35"/>
      <c r="F22" s="35"/>
      <c r="G22" s="35"/>
      <c r="H22" s="35"/>
      <c r="I22" s="35"/>
      <c r="J22" s="35"/>
      <c r="K22" s="35"/>
      <c r="L22" s="35"/>
      <c r="M22" s="35"/>
      <c r="N22" s="35"/>
      <c r="O22" s="35"/>
      <c r="P22" s="35"/>
      <c r="Q22" s="35"/>
      <c r="R22" s="35"/>
      <c r="S22" s="35"/>
      <c r="T22" s="35"/>
      <c r="U22" s="35"/>
      <c r="V22" s="35"/>
      <c r="W22" s="35"/>
      <c r="X22" s="35"/>
      <c r="Y22" s="35"/>
      <c r="Z22" s="35"/>
      <c r="AA22" s="35"/>
    </row>
    <row r="23" spans="1:27" x14ac:dyDescent="0.3">
      <c r="A23" s="35" t="s">
        <v>504</v>
      </c>
      <c r="B23" s="35"/>
      <c r="C23" s="35"/>
      <c r="D23" s="35"/>
      <c r="E23" s="35"/>
      <c r="F23" s="35"/>
      <c r="G23" s="35"/>
      <c r="H23" s="35"/>
      <c r="I23" s="35"/>
      <c r="J23" s="35"/>
      <c r="K23" s="35"/>
      <c r="L23" s="35"/>
      <c r="M23" s="35"/>
      <c r="N23" s="35"/>
      <c r="O23" s="35"/>
      <c r="P23" s="35"/>
      <c r="Q23" s="35"/>
      <c r="R23" s="35"/>
      <c r="S23" s="35"/>
      <c r="T23" s="35"/>
      <c r="U23" s="35"/>
      <c r="V23" s="35"/>
      <c r="W23" s="35"/>
      <c r="X23" s="35"/>
      <c r="Y23" s="35"/>
      <c r="Z23" s="35"/>
      <c r="AA23" s="35"/>
    </row>
    <row r="24" spans="1:27" x14ac:dyDescent="0.3">
      <c r="A24" s="35" t="s">
        <v>505</v>
      </c>
      <c r="B24" s="35"/>
      <c r="C24" s="35"/>
      <c r="D24" s="35"/>
      <c r="E24" s="35"/>
      <c r="F24" s="35"/>
      <c r="G24" s="35"/>
      <c r="H24" s="35"/>
      <c r="I24" s="35"/>
      <c r="J24" s="35"/>
      <c r="K24" s="35"/>
      <c r="L24" s="35"/>
      <c r="M24" s="35"/>
      <c r="N24" s="35"/>
      <c r="O24" s="35"/>
      <c r="P24" s="35"/>
      <c r="Q24" s="35"/>
      <c r="R24" s="35"/>
      <c r="S24" s="35"/>
      <c r="T24" s="35"/>
      <c r="U24" s="35"/>
      <c r="V24" s="35"/>
      <c r="W24" s="35"/>
      <c r="X24" s="35"/>
      <c r="Y24" s="35"/>
      <c r="Z24" s="35"/>
      <c r="AA24" s="35"/>
    </row>
    <row r="25" spans="1:27" x14ac:dyDescent="0.3">
      <c r="A25" s="346"/>
      <c r="B25" s="346"/>
      <c r="C25" s="346"/>
      <c r="D25" s="346"/>
      <c r="E25" s="346"/>
      <c r="F25" s="346"/>
      <c r="G25" s="346"/>
      <c r="H25" s="346"/>
      <c r="I25" s="346"/>
      <c r="J25" s="346"/>
      <c r="K25" s="346"/>
      <c r="L25" s="346"/>
      <c r="M25" s="347"/>
      <c r="N25" s="346"/>
      <c r="O25" s="346"/>
      <c r="P25" s="346"/>
      <c r="Q25" s="346"/>
      <c r="R25" s="346"/>
      <c r="S25" s="346"/>
      <c r="T25" s="346"/>
      <c r="U25" s="346"/>
      <c r="V25" s="346"/>
      <c r="W25" s="346"/>
      <c r="X25" s="346"/>
      <c r="Y25" s="346"/>
      <c r="Z25" s="346"/>
      <c r="AA25" s="346"/>
    </row>
    <row r="26" spans="1:27" x14ac:dyDescent="0.3">
      <c r="A26" s="346"/>
      <c r="B26" s="346"/>
      <c r="C26" s="346"/>
      <c r="D26" s="346"/>
      <c r="E26" s="346"/>
      <c r="F26" s="346"/>
      <c r="G26" s="346"/>
      <c r="H26" s="346"/>
      <c r="I26" s="346"/>
      <c r="J26" s="346"/>
      <c r="K26" s="346"/>
      <c r="L26" s="346"/>
      <c r="M26" s="346"/>
      <c r="N26" s="346"/>
      <c r="O26" s="346"/>
      <c r="P26" s="346"/>
      <c r="Q26" s="346"/>
      <c r="R26" s="346"/>
      <c r="S26" s="346"/>
      <c r="T26" s="346"/>
      <c r="U26" s="346"/>
      <c r="V26" s="346"/>
      <c r="W26" s="346"/>
      <c r="X26" s="346"/>
      <c r="Y26" s="346"/>
      <c r="Z26" s="346"/>
      <c r="AA26" s="346"/>
    </row>
    <row r="27" spans="1:27" x14ac:dyDescent="0.3">
      <c r="A27" s="346"/>
      <c r="B27" s="346"/>
      <c r="C27" s="346"/>
      <c r="D27" s="346"/>
      <c r="E27" s="346"/>
      <c r="F27" s="346"/>
      <c r="G27" s="346"/>
      <c r="H27" s="346"/>
      <c r="I27" s="346"/>
      <c r="J27" s="346"/>
      <c r="K27" s="346"/>
      <c r="L27" s="346"/>
      <c r="M27" s="346"/>
      <c r="N27" s="346"/>
      <c r="O27" s="346"/>
      <c r="P27" s="346"/>
      <c r="Q27" s="346"/>
      <c r="R27" s="346"/>
      <c r="S27" s="346"/>
      <c r="T27" s="346"/>
      <c r="U27" s="346"/>
      <c r="V27" s="346"/>
      <c r="W27" s="346"/>
      <c r="X27" s="346"/>
      <c r="Y27" s="346"/>
      <c r="Z27" s="346"/>
      <c r="AA27" s="346"/>
    </row>
    <row r="28" spans="1:27" x14ac:dyDescent="0.3">
      <c r="A28" s="346"/>
      <c r="B28" s="346"/>
      <c r="C28" s="346"/>
      <c r="D28" s="346"/>
      <c r="E28" s="346"/>
      <c r="F28" s="346"/>
      <c r="G28" s="346"/>
      <c r="H28" s="346"/>
      <c r="I28" s="346"/>
      <c r="J28" s="346"/>
      <c r="K28" s="346"/>
      <c r="L28" s="346"/>
      <c r="M28" s="346"/>
      <c r="N28" s="346"/>
      <c r="O28" s="346"/>
      <c r="P28" s="346"/>
      <c r="Q28" s="346"/>
      <c r="R28" s="346"/>
      <c r="S28" s="346"/>
      <c r="T28" s="346"/>
      <c r="U28" s="346"/>
      <c r="V28" s="346"/>
      <c r="W28" s="346"/>
      <c r="X28" s="346"/>
      <c r="Y28" s="346"/>
      <c r="Z28" s="346"/>
      <c r="AA28" s="346"/>
    </row>
    <row r="29" spans="1:27" x14ac:dyDescent="0.3">
      <c r="A29" s="346"/>
      <c r="B29" s="346"/>
      <c r="C29" s="346"/>
      <c r="D29" s="346"/>
      <c r="E29" s="346"/>
      <c r="F29" s="346"/>
      <c r="G29" s="346"/>
      <c r="H29" s="346"/>
      <c r="I29" s="346"/>
      <c r="J29" s="346"/>
      <c r="K29" s="346"/>
      <c r="L29" s="346"/>
      <c r="M29" s="346"/>
      <c r="N29" s="346"/>
      <c r="O29" s="346"/>
      <c r="P29" s="346"/>
      <c r="Q29" s="346"/>
      <c r="R29" s="346"/>
      <c r="S29" s="346"/>
      <c r="T29" s="346"/>
      <c r="U29" s="346"/>
      <c r="V29" s="346"/>
      <c r="W29" s="346"/>
      <c r="X29" s="346"/>
      <c r="Y29" s="346"/>
      <c r="Z29" s="346"/>
      <c r="AA29" s="346"/>
    </row>
    <row r="30" spans="1:27" x14ac:dyDescent="0.3">
      <c r="A30" s="346"/>
      <c r="B30" s="346"/>
      <c r="C30" s="346"/>
      <c r="D30" s="346"/>
      <c r="E30" s="346"/>
      <c r="F30" s="346"/>
      <c r="G30" s="346"/>
      <c r="H30" s="346"/>
      <c r="I30" s="346"/>
      <c r="J30" s="346"/>
      <c r="K30" s="346"/>
      <c r="L30" s="346"/>
      <c r="M30" s="346"/>
      <c r="N30" s="346"/>
      <c r="O30" s="346"/>
      <c r="P30" s="346"/>
      <c r="Q30" s="346"/>
      <c r="R30" s="346"/>
      <c r="S30" s="346"/>
      <c r="T30" s="346"/>
      <c r="U30" s="346"/>
      <c r="V30" s="346"/>
      <c r="W30" s="346"/>
      <c r="X30" s="346"/>
      <c r="Y30" s="346"/>
      <c r="Z30" s="346"/>
      <c r="AA30" s="346"/>
    </row>
    <row r="31" spans="1:27" x14ac:dyDescent="0.3">
      <c r="A31" s="346"/>
      <c r="B31" s="346"/>
      <c r="C31" s="346"/>
      <c r="D31" s="346"/>
      <c r="E31" s="346"/>
      <c r="F31" s="346"/>
      <c r="G31" s="346"/>
      <c r="H31" s="346"/>
      <c r="I31" s="346"/>
      <c r="J31" s="346"/>
      <c r="K31" s="346"/>
      <c r="L31" s="346"/>
      <c r="M31" s="346"/>
      <c r="N31" s="346"/>
      <c r="O31" s="346"/>
      <c r="P31" s="346"/>
      <c r="Q31" s="346"/>
      <c r="R31" s="346"/>
      <c r="S31" s="346"/>
      <c r="T31" s="346"/>
      <c r="U31" s="346"/>
      <c r="V31" s="346"/>
      <c r="W31" s="346"/>
      <c r="X31" s="346"/>
      <c r="Y31" s="346"/>
      <c r="Z31" s="346"/>
      <c r="AA31" s="346"/>
    </row>
    <row r="32" spans="1:27" x14ac:dyDescent="0.3">
      <c r="A32" s="346"/>
      <c r="B32" s="346"/>
      <c r="C32" s="346"/>
      <c r="D32" s="346"/>
      <c r="E32" s="346"/>
      <c r="F32" s="346"/>
      <c r="G32" s="346"/>
      <c r="H32" s="346"/>
      <c r="I32" s="346"/>
      <c r="J32" s="346"/>
      <c r="K32" s="346"/>
      <c r="L32" s="346"/>
      <c r="M32" s="346"/>
      <c r="N32" s="346"/>
      <c r="O32" s="346"/>
      <c r="P32" s="346"/>
      <c r="Q32" s="346"/>
      <c r="R32" s="346"/>
      <c r="S32" s="346"/>
      <c r="T32" s="346"/>
      <c r="U32" s="346"/>
      <c r="V32" s="346"/>
      <c r="W32" s="346"/>
      <c r="X32" s="346"/>
      <c r="Y32" s="346"/>
      <c r="Z32" s="346"/>
      <c r="AA32" s="346"/>
    </row>
    <row r="33" spans="1:27" x14ac:dyDescent="0.3">
      <c r="A33" s="346"/>
      <c r="B33" s="346"/>
      <c r="C33" s="346"/>
      <c r="D33" s="346"/>
      <c r="E33" s="346"/>
      <c r="F33" s="346"/>
      <c r="G33" s="346"/>
      <c r="H33" s="346"/>
      <c r="I33" s="346"/>
      <c r="J33" s="346"/>
      <c r="K33" s="346"/>
      <c r="L33" s="346"/>
      <c r="M33" s="346"/>
      <c r="N33" s="346"/>
      <c r="O33" s="346"/>
      <c r="P33" s="346"/>
      <c r="Q33" s="346"/>
      <c r="R33" s="346"/>
      <c r="S33" s="346"/>
      <c r="T33" s="346"/>
      <c r="U33" s="346"/>
      <c r="V33" s="346"/>
      <c r="W33" s="346"/>
      <c r="X33" s="346"/>
      <c r="Y33" s="346"/>
      <c r="Z33" s="346"/>
      <c r="AA33" s="346"/>
    </row>
    <row r="34" spans="1:27" x14ac:dyDescent="0.3">
      <c r="A34" s="346"/>
      <c r="B34" s="346"/>
      <c r="C34" s="346"/>
      <c r="D34" s="346"/>
      <c r="E34" s="346"/>
      <c r="F34" s="346"/>
      <c r="G34" s="346"/>
      <c r="H34" s="346"/>
      <c r="I34" s="346"/>
      <c r="J34" s="346"/>
      <c r="K34" s="346"/>
      <c r="L34" s="346"/>
      <c r="M34" s="346"/>
      <c r="N34" s="346"/>
      <c r="O34" s="346"/>
      <c r="P34" s="346"/>
      <c r="Q34" s="346"/>
      <c r="R34" s="346"/>
      <c r="S34" s="346"/>
      <c r="T34" s="346"/>
      <c r="U34" s="346"/>
      <c r="V34" s="346"/>
      <c r="W34" s="346"/>
      <c r="X34" s="346"/>
      <c r="Y34" s="346"/>
      <c r="Z34" s="346"/>
      <c r="AA34" s="346"/>
    </row>
    <row r="35" spans="1:27" x14ac:dyDescent="0.3">
      <c r="A35" s="346"/>
      <c r="B35" s="346"/>
      <c r="C35" s="346"/>
      <c r="D35" s="346"/>
      <c r="E35" s="346"/>
      <c r="F35" s="346"/>
      <c r="G35" s="346"/>
      <c r="H35" s="346"/>
      <c r="I35" s="346"/>
      <c r="J35" s="346"/>
      <c r="K35" s="346"/>
      <c r="L35" s="346"/>
      <c r="M35" s="346"/>
      <c r="N35" s="346"/>
      <c r="O35" s="346"/>
      <c r="P35" s="346"/>
      <c r="Q35" s="346"/>
      <c r="R35" s="346"/>
      <c r="S35" s="346"/>
      <c r="T35" s="346"/>
      <c r="U35" s="346"/>
      <c r="V35" s="346"/>
      <c r="W35" s="346"/>
      <c r="X35" s="346"/>
      <c r="Y35" s="346"/>
      <c r="Z35" s="346"/>
      <c r="AA35" s="346"/>
    </row>
    <row r="36" spans="1:27" x14ac:dyDescent="0.3">
      <c r="A36" s="346"/>
      <c r="B36" s="346"/>
      <c r="C36" s="346"/>
      <c r="D36" s="346"/>
      <c r="E36" s="346"/>
      <c r="F36" s="346"/>
      <c r="G36" s="346"/>
      <c r="H36" s="346"/>
      <c r="I36" s="346"/>
      <c r="J36" s="346"/>
      <c r="K36" s="346"/>
      <c r="L36" s="346"/>
      <c r="M36" s="346"/>
      <c r="N36" s="346"/>
      <c r="O36" s="346"/>
      <c r="P36" s="346"/>
      <c r="Q36" s="346"/>
      <c r="R36" s="346"/>
      <c r="S36" s="346"/>
      <c r="T36" s="346"/>
      <c r="U36" s="346"/>
      <c r="V36" s="346"/>
      <c r="W36" s="346"/>
      <c r="X36" s="346"/>
      <c r="Y36" s="346"/>
      <c r="Z36" s="346"/>
      <c r="AA36" s="346"/>
    </row>
    <row r="37" spans="1:27" x14ac:dyDescent="0.3">
      <c r="A37" s="346"/>
      <c r="B37" s="346"/>
      <c r="C37" s="346"/>
      <c r="D37" s="346"/>
      <c r="E37" s="346"/>
      <c r="F37" s="346"/>
      <c r="G37" s="346"/>
      <c r="H37" s="346"/>
      <c r="I37" s="346"/>
      <c r="J37" s="346"/>
      <c r="K37" s="346"/>
      <c r="L37" s="346"/>
      <c r="M37" s="346"/>
      <c r="N37" s="346"/>
      <c r="O37" s="346"/>
      <c r="P37" s="346"/>
      <c r="Q37" s="346"/>
      <c r="R37" s="346"/>
      <c r="S37" s="346"/>
      <c r="T37" s="346"/>
      <c r="U37" s="346"/>
      <c r="V37" s="346"/>
      <c r="W37" s="346"/>
      <c r="X37" s="346"/>
      <c r="Y37" s="346"/>
      <c r="Z37" s="346"/>
      <c r="AA37" s="346"/>
    </row>
    <row r="38" spans="1:27" x14ac:dyDescent="0.3">
      <c r="A38" s="346"/>
      <c r="B38" s="346"/>
      <c r="C38" s="346"/>
      <c r="D38" s="346"/>
      <c r="E38" s="346"/>
      <c r="F38" s="346"/>
      <c r="G38" s="346"/>
      <c r="H38" s="346"/>
      <c r="I38" s="346"/>
      <c r="J38" s="346"/>
      <c r="K38" s="346"/>
      <c r="L38" s="346"/>
      <c r="M38" s="346"/>
      <c r="N38" s="346"/>
      <c r="O38" s="346"/>
      <c r="P38" s="346"/>
      <c r="Q38" s="346"/>
      <c r="R38" s="346"/>
      <c r="S38" s="346"/>
      <c r="T38" s="346"/>
      <c r="U38" s="346"/>
      <c r="V38" s="346"/>
      <c r="W38" s="346"/>
      <c r="X38" s="346"/>
      <c r="Y38" s="346"/>
      <c r="Z38" s="346"/>
      <c r="AA38" s="346"/>
    </row>
    <row r="39" spans="1:27" x14ac:dyDescent="0.3">
      <c r="A39" s="346"/>
      <c r="B39" s="346"/>
      <c r="C39" s="346"/>
      <c r="D39" s="346"/>
      <c r="E39" s="346"/>
      <c r="F39" s="346"/>
      <c r="G39" s="346"/>
      <c r="H39" s="346"/>
      <c r="I39" s="346"/>
      <c r="J39" s="346"/>
      <c r="K39" s="346"/>
      <c r="L39" s="346"/>
      <c r="M39" s="346"/>
      <c r="N39" s="346"/>
      <c r="O39" s="346"/>
      <c r="P39" s="346"/>
      <c r="Q39" s="346"/>
      <c r="R39" s="346"/>
      <c r="S39" s="346"/>
      <c r="T39" s="346"/>
      <c r="U39" s="346"/>
      <c r="V39" s="346"/>
      <c r="W39" s="346"/>
      <c r="X39" s="346"/>
      <c r="Y39" s="346"/>
      <c r="Z39" s="346"/>
      <c r="AA39" s="346"/>
    </row>
    <row r="40" spans="1:27" x14ac:dyDescent="0.3">
      <c r="A40" s="346"/>
      <c r="B40" s="346"/>
      <c r="C40" s="346"/>
      <c r="D40" s="346"/>
      <c r="E40" s="346"/>
      <c r="F40" s="346"/>
      <c r="G40" s="346"/>
      <c r="H40" s="346"/>
      <c r="I40" s="346"/>
      <c r="J40" s="346"/>
      <c r="K40" s="346"/>
      <c r="L40" s="346"/>
      <c r="M40" s="346"/>
      <c r="N40" s="346"/>
      <c r="O40" s="346"/>
      <c r="P40" s="346"/>
      <c r="Q40" s="346"/>
      <c r="R40" s="346"/>
      <c r="S40" s="346"/>
      <c r="T40" s="346"/>
      <c r="U40" s="346"/>
      <c r="V40" s="346"/>
      <c r="W40" s="346"/>
      <c r="X40" s="346"/>
      <c r="Y40" s="346"/>
      <c r="Z40" s="346"/>
      <c r="AA40" s="346"/>
    </row>
    <row r="41" spans="1:27" x14ac:dyDescent="0.3">
      <c r="A41" s="346"/>
      <c r="B41" s="346"/>
      <c r="C41" s="346"/>
      <c r="D41" s="346"/>
      <c r="E41" s="346"/>
      <c r="F41" s="346"/>
      <c r="G41" s="346"/>
      <c r="H41" s="346"/>
      <c r="I41" s="346"/>
      <c r="J41" s="346"/>
      <c r="K41" s="346"/>
      <c r="L41" s="346"/>
      <c r="M41" s="346"/>
      <c r="N41" s="346"/>
      <c r="O41" s="346"/>
      <c r="P41" s="346"/>
      <c r="Q41" s="346"/>
      <c r="R41" s="346"/>
      <c r="S41" s="346"/>
      <c r="T41" s="346"/>
      <c r="U41" s="346"/>
      <c r="V41" s="346"/>
      <c r="W41" s="346"/>
      <c r="X41" s="346"/>
      <c r="Y41" s="346"/>
      <c r="Z41" s="346"/>
      <c r="AA41" s="346"/>
    </row>
  </sheetData>
  <mergeCells count="7">
    <mergeCell ref="A5:A7"/>
    <mergeCell ref="B5:G5"/>
    <mergeCell ref="H5:M5"/>
    <mergeCell ref="N5:S5"/>
    <mergeCell ref="B6:G6"/>
    <mergeCell ref="H6:M6"/>
    <mergeCell ref="N6:S6"/>
  </mergeCells>
  <hyperlinks>
    <hyperlink ref="S1" location="Índice!A1" display="(Voltar ao índice)" xr:uid="{E78C25BE-CDEB-431E-918C-0CE1CFE1732F}"/>
  </hyperlinks>
  <pageMargins left="0.511811024" right="0.511811024" top="0.78740157499999996" bottom="0.78740157499999996" header="0.31496062000000002" footer="0.31496062000000002"/>
</worksheet>
</file>

<file path=xl/worksheets/sheet7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73092A0-6204-4BD9-B561-CD4D526FC840}">
  <dimension ref="A1:I24"/>
  <sheetViews>
    <sheetView workbookViewId="0">
      <selection activeCell="M18" sqref="M18"/>
    </sheetView>
  </sheetViews>
  <sheetFormatPr defaultColWidth="9.109375" defaultRowHeight="10.199999999999999" x14ac:dyDescent="0.2"/>
  <cols>
    <col min="1" max="1" width="15.5546875" style="570" customWidth="1"/>
    <col min="2" max="7" width="9.109375" style="570"/>
    <col min="8" max="9" width="10.109375" style="570" customWidth="1"/>
    <col min="10" max="16384" width="9.109375" style="570"/>
  </cols>
  <sheetData>
    <row r="1" spans="1:9" x14ac:dyDescent="0.2">
      <c r="A1" s="356" t="s">
        <v>1042</v>
      </c>
      <c r="I1" s="32" t="s">
        <v>937</v>
      </c>
    </row>
    <row r="2" spans="1:9" x14ac:dyDescent="0.2">
      <c r="A2" s="35" t="s">
        <v>1041</v>
      </c>
    </row>
    <row r="3" spans="1:9" x14ac:dyDescent="0.2">
      <c r="A3" s="35" t="s">
        <v>510</v>
      </c>
    </row>
    <row r="5" spans="1:9" x14ac:dyDescent="0.2">
      <c r="A5" s="691" t="s">
        <v>511</v>
      </c>
      <c r="B5" s="674" t="s">
        <v>516</v>
      </c>
      <c r="C5" s="674"/>
      <c r="D5" s="674"/>
      <c r="E5" s="674"/>
      <c r="F5" s="674"/>
      <c r="G5" s="674"/>
      <c r="H5" s="674"/>
      <c r="I5" s="674"/>
    </row>
    <row r="6" spans="1:9" x14ac:dyDescent="0.2">
      <c r="A6" s="692"/>
      <c r="B6" s="674" t="s">
        <v>71</v>
      </c>
      <c r="C6" s="674"/>
      <c r="D6" s="674"/>
      <c r="E6" s="674"/>
      <c r="F6" s="674"/>
      <c r="G6" s="674"/>
      <c r="H6" s="674" t="s">
        <v>498</v>
      </c>
      <c r="I6" s="674" t="s">
        <v>499</v>
      </c>
    </row>
    <row r="7" spans="1:9" ht="11.4" x14ac:dyDescent="0.2">
      <c r="A7" s="693"/>
      <c r="B7" s="95">
        <v>2018</v>
      </c>
      <c r="C7" s="95">
        <v>2019</v>
      </c>
      <c r="D7" s="95">
        <v>2020</v>
      </c>
      <c r="E7" s="95">
        <v>2021</v>
      </c>
      <c r="F7" s="93" t="s">
        <v>515</v>
      </c>
      <c r="G7" s="96">
        <v>2023</v>
      </c>
      <c r="H7" s="674"/>
      <c r="I7" s="674"/>
    </row>
    <row r="8" spans="1:9" ht="10.8" x14ac:dyDescent="0.2">
      <c r="A8" s="97"/>
      <c r="B8" s="597"/>
      <c r="C8" s="90"/>
      <c r="D8" s="90"/>
      <c r="E8" s="90"/>
      <c r="F8" s="35"/>
      <c r="G8" s="35"/>
      <c r="H8" s="35"/>
      <c r="I8" s="35"/>
    </row>
    <row r="9" spans="1:9" x14ac:dyDescent="0.2">
      <c r="A9" s="100" t="s">
        <v>67</v>
      </c>
      <c r="B9" s="598">
        <v>334</v>
      </c>
      <c r="C9" s="101">
        <v>344</v>
      </c>
      <c r="D9" s="101">
        <v>507</v>
      </c>
      <c r="E9" s="101">
        <v>607</v>
      </c>
      <c r="F9" s="599">
        <v>725</v>
      </c>
      <c r="G9" s="599">
        <v>1116</v>
      </c>
      <c r="H9" s="23">
        <v>234.1317365269461</v>
      </c>
      <c r="I9" s="23">
        <v>53.931034482758619</v>
      </c>
    </row>
    <row r="10" spans="1:9" ht="10.8" x14ac:dyDescent="0.2">
      <c r="A10" s="97"/>
      <c r="B10" s="600"/>
      <c r="C10" s="601"/>
      <c r="D10" s="601"/>
      <c r="E10" s="601"/>
      <c r="F10" s="14"/>
      <c r="G10" s="14"/>
      <c r="H10" s="42"/>
      <c r="I10" s="42"/>
    </row>
    <row r="11" spans="1:9" x14ac:dyDescent="0.2">
      <c r="A11" s="106" t="s">
        <v>77</v>
      </c>
      <c r="B11" s="602">
        <v>4</v>
      </c>
      <c r="C11" s="112" t="s">
        <v>182</v>
      </c>
      <c r="D11" s="112">
        <v>4</v>
      </c>
      <c r="E11" s="112">
        <v>13</v>
      </c>
      <c r="F11" s="603">
        <v>170</v>
      </c>
      <c r="G11" s="603">
        <v>106</v>
      </c>
      <c r="H11" s="68">
        <v>2550</v>
      </c>
      <c r="I11" s="68">
        <v>-37.647058823529413</v>
      </c>
    </row>
    <row r="12" spans="1:9" x14ac:dyDescent="0.2">
      <c r="A12" s="45" t="s">
        <v>78</v>
      </c>
      <c r="B12" s="116" t="s">
        <v>501</v>
      </c>
      <c r="C12" s="115">
        <v>6</v>
      </c>
      <c r="D12" s="115">
        <v>11</v>
      </c>
      <c r="E12" s="115">
        <v>14</v>
      </c>
      <c r="F12" s="14">
        <v>51</v>
      </c>
      <c r="G12" s="14">
        <v>63</v>
      </c>
      <c r="H12" s="46" t="s">
        <v>501</v>
      </c>
      <c r="I12" s="42">
        <v>23.529411764705888</v>
      </c>
    </row>
    <row r="13" spans="1:9" x14ac:dyDescent="0.2">
      <c r="A13" s="45" t="s">
        <v>79</v>
      </c>
      <c r="B13" s="116">
        <v>49</v>
      </c>
      <c r="C13" s="115">
        <v>47</v>
      </c>
      <c r="D13" s="115">
        <v>59</v>
      </c>
      <c r="E13" s="115">
        <v>48</v>
      </c>
      <c r="F13" s="14">
        <v>45</v>
      </c>
      <c r="G13" s="14">
        <v>48</v>
      </c>
      <c r="H13" s="42">
        <v>-2.0408163265306145</v>
      </c>
      <c r="I13" s="42">
        <v>6.6666666666666652</v>
      </c>
    </row>
    <row r="14" spans="1:9" x14ac:dyDescent="0.2">
      <c r="A14" s="45" t="s">
        <v>202</v>
      </c>
      <c r="B14" s="116" t="s">
        <v>501</v>
      </c>
      <c r="C14" s="115" t="s">
        <v>501</v>
      </c>
      <c r="D14" s="115">
        <v>69</v>
      </c>
      <c r="E14" s="115">
        <v>85</v>
      </c>
      <c r="F14" s="14">
        <v>90</v>
      </c>
      <c r="G14" s="14">
        <v>100</v>
      </c>
      <c r="H14" s="46" t="s">
        <v>501</v>
      </c>
      <c r="I14" s="42">
        <v>11.111111111111116</v>
      </c>
    </row>
    <row r="15" spans="1:9" x14ac:dyDescent="0.2">
      <c r="A15" s="45" t="s">
        <v>81</v>
      </c>
      <c r="B15" s="116">
        <v>75</v>
      </c>
      <c r="C15" s="115">
        <v>84</v>
      </c>
      <c r="D15" s="115">
        <v>121</v>
      </c>
      <c r="E15" s="115">
        <v>121</v>
      </c>
      <c r="F15" s="14">
        <v>109</v>
      </c>
      <c r="G15" s="14">
        <v>111</v>
      </c>
      <c r="H15" s="42">
        <v>48</v>
      </c>
      <c r="I15" s="42">
        <v>1.8348623853210899</v>
      </c>
    </row>
    <row r="16" spans="1:9" x14ac:dyDescent="0.2">
      <c r="A16" s="49" t="s">
        <v>82</v>
      </c>
      <c r="B16" s="116">
        <v>34</v>
      </c>
      <c r="C16" s="115">
        <v>67</v>
      </c>
      <c r="D16" s="115">
        <v>85</v>
      </c>
      <c r="E16" s="115">
        <v>152</v>
      </c>
      <c r="F16" s="14">
        <v>140</v>
      </c>
      <c r="G16" s="14">
        <v>223</v>
      </c>
      <c r="H16" s="42">
        <v>555.88235294117646</v>
      </c>
      <c r="I16" s="42">
        <v>59.285714285714278</v>
      </c>
    </row>
    <row r="17" spans="1:9" x14ac:dyDescent="0.2">
      <c r="A17" s="45" t="s">
        <v>83</v>
      </c>
      <c r="B17" s="116">
        <v>15</v>
      </c>
      <c r="C17" s="115">
        <v>37</v>
      </c>
      <c r="D17" s="115">
        <v>64</v>
      </c>
      <c r="E17" s="115">
        <v>89</v>
      </c>
      <c r="F17" s="115" t="s">
        <v>501</v>
      </c>
      <c r="G17" s="14">
        <v>201</v>
      </c>
      <c r="H17" s="42">
        <v>1240</v>
      </c>
      <c r="I17" s="46" t="s">
        <v>501</v>
      </c>
    </row>
    <row r="18" spans="1:9" x14ac:dyDescent="0.2">
      <c r="A18" s="45" t="s">
        <v>84</v>
      </c>
      <c r="B18" s="116">
        <v>32</v>
      </c>
      <c r="C18" s="115">
        <v>36</v>
      </c>
      <c r="D18" s="115">
        <v>39</v>
      </c>
      <c r="E18" s="115">
        <v>25</v>
      </c>
      <c r="F18" s="14">
        <v>55</v>
      </c>
      <c r="G18" s="14">
        <v>61</v>
      </c>
      <c r="H18" s="42">
        <v>90.625</v>
      </c>
      <c r="I18" s="42">
        <v>10.909090909090914</v>
      </c>
    </row>
    <row r="19" spans="1:9" x14ac:dyDescent="0.2">
      <c r="A19" s="119" t="s">
        <v>85</v>
      </c>
      <c r="B19" s="604">
        <v>125</v>
      </c>
      <c r="C19" s="126">
        <v>67</v>
      </c>
      <c r="D19" s="126">
        <v>55</v>
      </c>
      <c r="E19" s="126">
        <v>60</v>
      </c>
      <c r="F19" s="605">
        <v>65</v>
      </c>
      <c r="G19" s="605">
        <v>203</v>
      </c>
      <c r="H19" s="67">
        <v>62.400000000000013</v>
      </c>
      <c r="I19" s="67">
        <v>212.30769230769232</v>
      </c>
    </row>
    <row r="21" spans="1:9" x14ac:dyDescent="0.2">
      <c r="A21" s="35" t="s">
        <v>502</v>
      </c>
    </row>
    <row r="22" spans="1:9" x14ac:dyDescent="0.2">
      <c r="A22" s="35" t="s">
        <v>503</v>
      </c>
    </row>
    <row r="23" spans="1:9" x14ac:dyDescent="0.2">
      <c r="A23" s="35" t="s">
        <v>504</v>
      </c>
    </row>
    <row r="24" spans="1:9" x14ac:dyDescent="0.2">
      <c r="A24" s="35" t="s">
        <v>505</v>
      </c>
    </row>
  </sheetData>
  <mergeCells count="5">
    <mergeCell ref="A5:A7"/>
    <mergeCell ref="B5:I5"/>
    <mergeCell ref="B6:G6"/>
    <mergeCell ref="H6:H7"/>
    <mergeCell ref="I6:I7"/>
  </mergeCells>
  <hyperlinks>
    <hyperlink ref="I1" location="Índice!A1" display="(Voltar ao índice)" xr:uid="{64E48E8E-871A-4ACD-9B66-D51F8E914351}"/>
  </hyperlinks>
  <pageMargins left="0.7" right="0.7" top="0.75" bottom="0.75" header="0.3" footer="0.3"/>
</worksheet>
</file>

<file path=xl/worksheets/sheet7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B63592A-DFD4-4B2F-B61C-CCD495B3C680}">
  <sheetPr codeName="Planilha50"/>
  <dimension ref="A1:F1000"/>
  <sheetViews>
    <sheetView zoomScaleNormal="100" workbookViewId="0">
      <selection activeCell="Q21" sqref="Q21"/>
    </sheetView>
  </sheetViews>
  <sheetFormatPr defaultColWidth="14.44140625" defaultRowHeight="15" customHeight="1" x14ac:dyDescent="0.3"/>
  <cols>
    <col min="1" max="1" width="15.6640625" style="7" customWidth="1"/>
    <col min="2" max="4" width="10.6640625" style="7" customWidth="1"/>
    <col min="5" max="23" width="9.33203125" style="7" customWidth="1"/>
    <col min="24" max="16384" width="14.44140625" style="7"/>
  </cols>
  <sheetData>
    <row r="1" spans="1:6" ht="11.25" customHeight="1" x14ac:dyDescent="0.2">
      <c r="A1" s="356" t="s">
        <v>1043</v>
      </c>
      <c r="B1" s="128"/>
      <c r="C1" s="128"/>
      <c r="D1" s="346"/>
      <c r="E1" s="32" t="s">
        <v>937</v>
      </c>
      <c r="F1" s="570"/>
    </row>
    <row r="2" spans="1:6" ht="11.25" customHeight="1" x14ac:dyDescent="0.3">
      <c r="A2" s="346" t="s">
        <v>19</v>
      </c>
      <c r="B2" s="128"/>
      <c r="C2" s="128"/>
      <c r="D2" s="346"/>
      <c r="E2" s="346"/>
    </row>
    <row r="3" spans="1:6" ht="11.25" customHeight="1" x14ac:dyDescent="0.3">
      <c r="A3" s="346" t="s">
        <v>517</v>
      </c>
      <c r="B3" s="128"/>
      <c r="C3" s="128"/>
      <c r="D3" s="346"/>
      <c r="E3" s="346"/>
    </row>
    <row r="4" spans="1:6" ht="11.25" customHeight="1" x14ac:dyDescent="0.3">
      <c r="A4" s="346"/>
      <c r="B4" s="346"/>
      <c r="C4" s="346"/>
      <c r="D4" s="346"/>
      <c r="E4" s="346"/>
    </row>
    <row r="5" spans="1:6" ht="20.399999999999999" customHeight="1" x14ac:dyDescent="0.3">
      <c r="A5" s="661" t="s">
        <v>511</v>
      </c>
      <c r="B5" s="699" t="s">
        <v>518</v>
      </c>
      <c r="C5" s="699"/>
      <c r="D5" s="699"/>
      <c r="E5" s="346"/>
    </row>
    <row r="6" spans="1:6" ht="10.199999999999999" x14ac:dyDescent="0.3">
      <c r="A6" s="698"/>
      <c r="B6" s="329">
        <v>2022</v>
      </c>
      <c r="C6" s="329">
        <v>2023</v>
      </c>
      <c r="D6" s="329" t="s">
        <v>519</v>
      </c>
      <c r="E6" s="346"/>
    </row>
    <row r="7" spans="1:6" ht="11.25" customHeight="1" x14ac:dyDescent="0.3">
      <c r="A7" s="330"/>
      <c r="B7" s="330"/>
      <c r="C7" s="330"/>
      <c r="D7" s="346"/>
      <c r="E7" s="346"/>
    </row>
    <row r="8" spans="1:6" ht="11.25" customHeight="1" x14ac:dyDescent="0.3">
      <c r="A8" s="331" t="s">
        <v>67</v>
      </c>
      <c r="B8" s="367">
        <v>34938.75</v>
      </c>
      <c r="C8" s="367">
        <v>40061.379999999997</v>
      </c>
      <c r="D8" s="390">
        <v>14.66174376587599</v>
      </c>
      <c r="E8" s="346"/>
    </row>
    <row r="9" spans="1:6" ht="11.25" customHeight="1" x14ac:dyDescent="0.3">
      <c r="A9" s="330"/>
      <c r="B9" s="372"/>
      <c r="C9" s="372"/>
      <c r="D9" s="350"/>
      <c r="E9" s="346"/>
    </row>
    <row r="10" spans="1:6" ht="11.25" customHeight="1" x14ac:dyDescent="0.3">
      <c r="A10" s="369" t="s">
        <v>77</v>
      </c>
      <c r="B10" s="44">
        <v>212.82</v>
      </c>
      <c r="C10" s="44">
        <v>55.37</v>
      </c>
      <c r="D10" s="373">
        <v>-73.982708392068417</v>
      </c>
      <c r="E10" s="346"/>
    </row>
    <row r="11" spans="1:6" ht="11.25" customHeight="1" x14ac:dyDescent="0.3">
      <c r="A11" s="370" t="s">
        <v>78</v>
      </c>
      <c r="B11" s="46">
        <v>10.01</v>
      </c>
      <c r="C11" s="46">
        <v>62.38</v>
      </c>
      <c r="D11" s="374">
        <v>523.17682317682318</v>
      </c>
      <c r="E11" s="346"/>
    </row>
    <row r="12" spans="1:6" ht="11.25" customHeight="1" x14ac:dyDescent="0.3">
      <c r="A12" s="370" t="s">
        <v>79</v>
      </c>
      <c r="B12" s="46">
        <v>912.43</v>
      </c>
      <c r="C12" s="46">
        <v>9201.06</v>
      </c>
      <c r="D12" s="374">
        <v>908.41270015234045</v>
      </c>
      <c r="E12" s="346"/>
    </row>
    <row r="13" spans="1:6" ht="11.25" customHeight="1" x14ac:dyDescent="0.3">
      <c r="A13" s="370" t="s">
        <v>202</v>
      </c>
      <c r="B13" s="46">
        <v>4882.1899999999996</v>
      </c>
      <c r="C13" s="46">
        <v>6246.04</v>
      </c>
      <c r="D13" s="374">
        <v>27.935209403976515</v>
      </c>
      <c r="E13" s="346"/>
    </row>
    <row r="14" spans="1:6" ht="11.25" customHeight="1" x14ac:dyDescent="0.3">
      <c r="A14" s="370" t="s">
        <v>81</v>
      </c>
      <c r="B14" s="46">
        <v>10056.32</v>
      </c>
      <c r="C14" s="46">
        <v>8239.09</v>
      </c>
      <c r="D14" s="374">
        <v>-18.070526793101248</v>
      </c>
      <c r="E14" s="391"/>
    </row>
    <row r="15" spans="1:6" ht="11.25" customHeight="1" x14ac:dyDescent="0.3">
      <c r="A15" s="392" t="s">
        <v>82</v>
      </c>
      <c r="B15" s="46">
        <v>7383.47</v>
      </c>
      <c r="C15" s="46">
        <v>7026.86</v>
      </c>
      <c r="D15" s="374">
        <v>-4.8298428787548531</v>
      </c>
      <c r="E15" s="346"/>
    </row>
    <row r="16" spans="1:6" ht="11.25" customHeight="1" x14ac:dyDescent="0.3">
      <c r="A16" s="370" t="s">
        <v>83</v>
      </c>
      <c r="B16" s="46">
        <v>8801.57</v>
      </c>
      <c r="C16" s="46">
        <v>6153.82</v>
      </c>
      <c r="D16" s="374">
        <v>-30.08270115445313</v>
      </c>
      <c r="E16" s="346"/>
    </row>
    <row r="17" spans="1:4" ht="11.25" customHeight="1" x14ac:dyDescent="0.3">
      <c r="A17" s="370" t="s">
        <v>84</v>
      </c>
      <c r="B17" s="46">
        <v>358.24</v>
      </c>
      <c r="C17" s="46">
        <v>777.21</v>
      </c>
      <c r="D17" s="374">
        <v>116.95232246538635</v>
      </c>
    </row>
    <row r="18" spans="1:4" ht="11.25" customHeight="1" x14ac:dyDescent="0.3">
      <c r="A18" s="371" t="s">
        <v>85</v>
      </c>
      <c r="B18" s="48">
        <v>2321.6999999999998</v>
      </c>
      <c r="C18" s="48">
        <v>2299.5500000000002</v>
      </c>
      <c r="D18" s="375">
        <v>-0.954042296592994</v>
      </c>
    </row>
    <row r="19" spans="1:4" ht="11.25" customHeight="1" x14ac:dyDescent="0.3">
      <c r="A19" s="346"/>
      <c r="B19" s="368"/>
      <c r="C19" s="368"/>
      <c r="D19" s="346"/>
    </row>
    <row r="20" spans="1:4" ht="11.25" customHeight="1" x14ac:dyDescent="0.3">
      <c r="A20" s="656" t="s">
        <v>520</v>
      </c>
      <c r="B20" s="656"/>
      <c r="C20" s="656"/>
      <c r="D20" s="656"/>
    </row>
    <row r="21" spans="1:4" ht="11.25" customHeight="1" x14ac:dyDescent="0.3">
      <c r="A21" s="656"/>
      <c r="B21" s="656"/>
      <c r="C21" s="656"/>
      <c r="D21" s="656"/>
    </row>
    <row r="22" spans="1:4" ht="11.25" customHeight="1" x14ac:dyDescent="0.3">
      <c r="A22" s="6"/>
      <c r="B22" s="343"/>
      <c r="C22" s="343"/>
      <c r="D22" s="346"/>
    </row>
    <row r="23" spans="1:4" ht="11.25" customHeight="1" x14ac:dyDescent="0.3">
      <c r="A23" s="6" t="s">
        <v>521</v>
      </c>
      <c r="B23" s="129"/>
      <c r="C23" s="374"/>
      <c r="D23" s="346"/>
    </row>
    <row r="24" spans="1:4" ht="11.25" customHeight="1" x14ac:dyDescent="0.3">
      <c r="A24" s="6"/>
      <c r="B24" s="374"/>
      <c r="C24" s="374"/>
      <c r="D24" s="346"/>
    </row>
    <row r="25" spans="1:4" ht="11.25" customHeight="1" x14ac:dyDescent="0.3">
      <c r="A25" s="346"/>
      <c r="B25" s="374"/>
      <c r="C25" s="374"/>
      <c r="D25" s="346"/>
    </row>
    <row r="26" spans="1:4" ht="11.25" customHeight="1" x14ac:dyDescent="0.3">
      <c r="A26" s="346"/>
      <c r="B26" s="346"/>
      <c r="C26" s="346"/>
      <c r="D26" s="346"/>
    </row>
    <row r="27" spans="1:4" ht="11.25" customHeight="1" x14ac:dyDescent="0.3">
      <c r="A27" s="346"/>
      <c r="B27" s="346"/>
      <c r="C27" s="346"/>
      <c r="D27" s="346"/>
    </row>
    <row r="28" spans="1:4" ht="11.25" customHeight="1" x14ac:dyDescent="0.3">
      <c r="A28" s="346"/>
      <c r="B28" s="346"/>
      <c r="C28" s="346"/>
      <c r="D28" s="346"/>
    </row>
    <row r="29" spans="1:4" ht="11.25" customHeight="1" x14ac:dyDescent="0.3">
      <c r="A29" s="346"/>
      <c r="B29" s="346"/>
      <c r="C29" s="346"/>
      <c r="D29" s="346"/>
    </row>
    <row r="30" spans="1:4" ht="11.25" customHeight="1" x14ac:dyDescent="0.3">
      <c r="A30" s="346"/>
      <c r="B30" s="346"/>
      <c r="C30" s="346"/>
      <c r="D30" s="346"/>
    </row>
    <row r="31" spans="1:4" ht="11.25" customHeight="1" x14ac:dyDescent="0.3">
      <c r="A31" s="346"/>
      <c r="B31" s="346"/>
      <c r="C31" s="346"/>
      <c r="D31" s="346"/>
    </row>
    <row r="32" spans="1:4" ht="11.25" customHeight="1" x14ac:dyDescent="0.3">
      <c r="A32" s="346"/>
      <c r="B32" s="346"/>
      <c r="C32" s="346"/>
      <c r="D32" s="346"/>
    </row>
    <row r="33" ht="11.25" customHeight="1" x14ac:dyDescent="0.3"/>
    <row r="34" ht="11.25" customHeight="1" x14ac:dyDescent="0.3"/>
    <row r="35" ht="11.25" customHeight="1" x14ac:dyDescent="0.3"/>
    <row r="36" ht="11.25" customHeight="1" x14ac:dyDescent="0.3"/>
    <row r="37" ht="11.25" customHeight="1" x14ac:dyDescent="0.3"/>
    <row r="38" ht="11.25" customHeight="1" x14ac:dyDescent="0.3"/>
    <row r="39" ht="11.25" customHeight="1" x14ac:dyDescent="0.3"/>
    <row r="40" ht="11.25" customHeight="1" x14ac:dyDescent="0.3"/>
    <row r="41" ht="11.25" customHeight="1" x14ac:dyDescent="0.3"/>
    <row r="42" ht="11.25" customHeight="1" x14ac:dyDescent="0.3"/>
    <row r="43" ht="11.25" customHeight="1" x14ac:dyDescent="0.3"/>
    <row r="44" ht="11.25" customHeight="1" x14ac:dyDescent="0.3"/>
    <row r="45" ht="11.25" customHeight="1" x14ac:dyDescent="0.3"/>
    <row r="46" ht="11.25" customHeight="1" x14ac:dyDescent="0.3"/>
    <row r="47" ht="11.25" customHeight="1" x14ac:dyDescent="0.3"/>
    <row r="48" ht="11.25" customHeight="1" x14ac:dyDescent="0.3"/>
    <row r="49" ht="11.25" customHeight="1" x14ac:dyDescent="0.3"/>
    <row r="50" ht="11.25" customHeight="1" x14ac:dyDescent="0.3"/>
    <row r="51" ht="11.25" customHeight="1" x14ac:dyDescent="0.3"/>
    <row r="52" ht="11.25" customHeight="1" x14ac:dyDescent="0.3"/>
    <row r="53" ht="11.25" customHeight="1" x14ac:dyDescent="0.3"/>
    <row r="54" ht="11.25" customHeight="1" x14ac:dyDescent="0.3"/>
    <row r="55" ht="11.25" customHeight="1" x14ac:dyDescent="0.3"/>
    <row r="56" ht="11.25" customHeight="1" x14ac:dyDescent="0.3"/>
    <row r="57" ht="11.25" customHeight="1" x14ac:dyDescent="0.3"/>
    <row r="58" ht="11.25" customHeight="1" x14ac:dyDescent="0.3"/>
    <row r="59" ht="11.25" customHeight="1" x14ac:dyDescent="0.3"/>
    <row r="60" ht="11.25" customHeight="1" x14ac:dyDescent="0.3"/>
    <row r="61" ht="11.25" customHeight="1" x14ac:dyDescent="0.3"/>
    <row r="62" ht="11.25" customHeight="1" x14ac:dyDescent="0.3"/>
    <row r="63" ht="11.25" customHeight="1" x14ac:dyDescent="0.3"/>
    <row r="64" ht="11.25" customHeight="1" x14ac:dyDescent="0.3"/>
    <row r="65" ht="11.25" customHeight="1" x14ac:dyDescent="0.3"/>
    <row r="66" ht="11.25" customHeight="1" x14ac:dyDescent="0.3"/>
    <row r="67" ht="11.25" customHeight="1" x14ac:dyDescent="0.3"/>
    <row r="68" ht="11.25" customHeight="1" x14ac:dyDescent="0.3"/>
    <row r="69" ht="11.25" customHeight="1" x14ac:dyDescent="0.3"/>
    <row r="70" ht="11.25" customHeight="1" x14ac:dyDescent="0.3"/>
    <row r="71" ht="11.25" customHeight="1" x14ac:dyDescent="0.3"/>
    <row r="72" ht="11.25" customHeight="1" x14ac:dyDescent="0.3"/>
    <row r="73" ht="11.25" customHeight="1" x14ac:dyDescent="0.3"/>
    <row r="74" ht="11.25" customHeight="1" x14ac:dyDescent="0.3"/>
    <row r="75" ht="11.25" customHeight="1" x14ac:dyDescent="0.3"/>
    <row r="76" ht="11.25" customHeight="1" x14ac:dyDescent="0.3"/>
    <row r="77" ht="11.25" customHeight="1" x14ac:dyDescent="0.3"/>
    <row r="78" ht="11.25" customHeight="1" x14ac:dyDescent="0.3"/>
    <row r="79" ht="11.25" customHeight="1" x14ac:dyDescent="0.3"/>
    <row r="80" ht="11.25" customHeight="1" x14ac:dyDescent="0.3"/>
    <row r="81" ht="11.25" customHeight="1" x14ac:dyDescent="0.3"/>
    <row r="82" ht="11.25" customHeight="1" x14ac:dyDescent="0.3"/>
    <row r="83" ht="11.25" customHeight="1" x14ac:dyDescent="0.3"/>
    <row r="84" ht="11.25" customHeight="1" x14ac:dyDescent="0.3"/>
    <row r="85" ht="11.25" customHeight="1" x14ac:dyDescent="0.3"/>
    <row r="86" ht="11.25" customHeight="1" x14ac:dyDescent="0.3"/>
    <row r="87" ht="11.25" customHeight="1" x14ac:dyDescent="0.3"/>
    <row r="88" ht="11.25" customHeight="1" x14ac:dyDescent="0.3"/>
    <row r="89" ht="11.25" customHeight="1" x14ac:dyDescent="0.3"/>
    <row r="90" ht="11.25" customHeight="1" x14ac:dyDescent="0.3"/>
    <row r="91" ht="11.25" customHeight="1" x14ac:dyDescent="0.3"/>
    <row r="92" ht="11.25" customHeight="1" x14ac:dyDescent="0.3"/>
    <row r="93" ht="11.25" customHeight="1" x14ac:dyDescent="0.3"/>
    <row r="94" ht="11.25" customHeight="1" x14ac:dyDescent="0.3"/>
    <row r="95" ht="11.25" customHeight="1" x14ac:dyDescent="0.3"/>
    <row r="96" ht="11.25" customHeight="1" x14ac:dyDescent="0.3"/>
    <row r="97" ht="11.25" customHeight="1" x14ac:dyDescent="0.3"/>
    <row r="98" ht="11.25" customHeight="1" x14ac:dyDescent="0.3"/>
    <row r="99" ht="11.25" customHeight="1" x14ac:dyDescent="0.3"/>
    <row r="100" ht="11.25" customHeight="1" x14ac:dyDescent="0.3"/>
    <row r="101" ht="11.25" customHeight="1" x14ac:dyDescent="0.3"/>
    <row r="102" ht="11.25" customHeight="1" x14ac:dyDescent="0.3"/>
    <row r="103" ht="11.25" customHeight="1" x14ac:dyDescent="0.3"/>
    <row r="104" ht="11.25" customHeight="1" x14ac:dyDescent="0.3"/>
    <row r="105" ht="11.25" customHeight="1" x14ac:dyDescent="0.3"/>
    <row r="106" ht="11.25" customHeight="1" x14ac:dyDescent="0.3"/>
    <row r="107" ht="11.25" customHeight="1" x14ac:dyDescent="0.3"/>
    <row r="108" ht="11.25" customHeight="1" x14ac:dyDescent="0.3"/>
    <row r="109" ht="11.25" customHeight="1" x14ac:dyDescent="0.3"/>
    <row r="110" ht="11.25" customHeight="1" x14ac:dyDescent="0.3"/>
    <row r="111" ht="11.25" customHeight="1" x14ac:dyDescent="0.3"/>
    <row r="112" ht="11.25" customHeight="1" x14ac:dyDescent="0.3"/>
    <row r="113" ht="11.25" customHeight="1" x14ac:dyDescent="0.3"/>
    <row r="114" ht="11.25" customHeight="1" x14ac:dyDescent="0.3"/>
    <row r="115" ht="11.25" customHeight="1" x14ac:dyDescent="0.3"/>
    <row r="116" ht="11.25" customHeight="1" x14ac:dyDescent="0.3"/>
    <row r="117" ht="11.25" customHeight="1" x14ac:dyDescent="0.3"/>
    <row r="118" ht="11.25" customHeight="1" x14ac:dyDescent="0.3"/>
    <row r="119" ht="11.25" customHeight="1" x14ac:dyDescent="0.3"/>
    <row r="120" ht="11.25" customHeight="1" x14ac:dyDescent="0.3"/>
    <row r="121" ht="11.25" customHeight="1" x14ac:dyDescent="0.3"/>
    <row r="122" ht="11.25" customHeight="1" x14ac:dyDescent="0.3"/>
    <row r="123" ht="11.25" customHeight="1" x14ac:dyDescent="0.3"/>
    <row r="124" ht="11.25" customHeight="1" x14ac:dyDescent="0.3"/>
    <row r="125" ht="11.25" customHeight="1" x14ac:dyDescent="0.3"/>
    <row r="126" ht="11.25" customHeight="1" x14ac:dyDescent="0.3"/>
    <row r="127" ht="11.25" customHeight="1" x14ac:dyDescent="0.3"/>
    <row r="128" ht="11.25" customHeight="1" x14ac:dyDescent="0.3"/>
    <row r="129" ht="11.25" customHeight="1" x14ac:dyDescent="0.3"/>
    <row r="130" ht="11.25" customHeight="1" x14ac:dyDescent="0.3"/>
    <row r="131" ht="11.25" customHeight="1" x14ac:dyDescent="0.3"/>
    <row r="132" ht="11.25" customHeight="1" x14ac:dyDescent="0.3"/>
    <row r="133" ht="11.25" customHeight="1" x14ac:dyDescent="0.3"/>
    <row r="134" ht="11.25" customHeight="1" x14ac:dyDescent="0.3"/>
    <row r="135" ht="11.25" customHeight="1" x14ac:dyDescent="0.3"/>
    <row r="136" ht="11.25" customHeight="1" x14ac:dyDescent="0.3"/>
    <row r="137" ht="11.25" customHeight="1" x14ac:dyDescent="0.3"/>
    <row r="138" ht="11.25" customHeight="1" x14ac:dyDescent="0.3"/>
    <row r="139" ht="11.25" customHeight="1" x14ac:dyDescent="0.3"/>
    <row r="140" ht="11.25" customHeight="1" x14ac:dyDescent="0.3"/>
    <row r="141" ht="11.25" customHeight="1" x14ac:dyDescent="0.3"/>
    <row r="142" ht="11.25" customHeight="1" x14ac:dyDescent="0.3"/>
    <row r="143" ht="11.25" customHeight="1" x14ac:dyDescent="0.3"/>
    <row r="144" ht="11.25" customHeight="1" x14ac:dyDescent="0.3"/>
    <row r="145" ht="11.25" customHeight="1" x14ac:dyDescent="0.3"/>
    <row r="146" ht="11.25" customHeight="1" x14ac:dyDescent="0.3"/>
    <row r="147" ht="11.25" customHeight="1" x14ac:dyDescent="0.3"/>
    <row r="148" ht="11.25" customHeight="1" x14ac:dyDescent="0.3"/>
    <row r="149" ht="11.25" customHeight="1" x14ac:dyDescent="0.3"/>
    <row r="150" ht="11.25" customHeight="1" x14ac:dyDescent="0.3"/>
    <row r="151" ht="11.25" customHeight="1" x14ac:dyDescent="0.3"/>
    <row r="152" ht="11.25" customHeight="1" x14ac:dyDescent="0.3"/>
    <row r="153" ht="11.25" customHeight="1" x14ac:dyDescent="0.3"/>
    <row r="154" ht="11.25" customHeight="1" x14ac:dyDescent="0.3"/>
    <row r="155" ht="11.25" customHeight="1" x14ac:dyDescent="0.3"/>
    <row r="156" ht="11.25" customHeight="1" x14ac:dyDescent="0.3"/>
    <row r="157" ht="11.25" customHeight="1" x14ac:dyDescent="0.3"/>
    <row r="158" ht="11.25" customHeight="1" x14ac:dyDescent="0.3"/>
    <row r="159" ht="11.25" customHeight="1" x14ac:dyDescent="0.3"/>
    <row r="160" ht="11.25" customHeight="1" x14ac:dyDescent="0.3"/>
    <row r="161" ht="11.25" customHeight="1" x14ac:dyDescent="0.3"/>
    <row r="162" ht="11.25" customHeight="1" x14ac:dyDescent="0.3"/>
    <row r="163" ht="11.25" customHeight="1" x14ac:dyDescent="0.3"/>
    <row r="164" ht="11.25" customHeight="1" x14ac:dyDescent="0.3"/>
    <row r="165" ht="11.25" customHeight="1" x14ac:dyDescent="0.3"/>
    <row r="166" ht="11.25" customHeight="1" x14ac:dyDescent="0.3"/>
    <row r="167" ht="11.25" customHeight="1" x14ac:dyDescent="0.3"/>
    <row r="168" ht="11.25" customHeight="1" x14ac:dyDescent="0.3"/>
    <row r="169" ht="11.25" customHeight="1" x14ac:dyDescent="0.3"/>
    <row r="170" ht="11.25" customHeight="1" x14ac:dyDescent="0.3"/>
    <row r="171" ht="11.25" customHeight="1" x14ac:dyDescent="0.3"/>
    <row r="172" ht="11.25" customHeight="1" x14ac:dyDescent="0.3"/>
    <row r="173" ht="11.25" customHeight="1" x14ac:dyDescent="0.3"/>
    <row r="174" ht="11.25" customHeight="1" x14ac:dyDescent="0.3"/>
    <row r="175" ht="11.25" customHeight="1" x14ac:dyDescent="0.3"/>
    <row r="176" ht="11.25" customHeight="1" x14ac:dyDescent="0.3"/>
    <row r="177" ht="11.25" customHeight="1" x14ac:dyDescent="0.3"/>
    <row r="178" ht="11.25" customHeight="1" x14ac:dyDescent="0.3"/>
    <row r="179" ht="11.25" customHeight="1" x14ac:dyDescent="0.3"/>
    <row r="180" ht="11.25" customHeight="1" x14ac:dyDescent="0.3"/>
    <row r="181" ht="11.25" customHeight="1" x14ac:dyDescent="0.3"/>
    <row r="182" ht="11.25" customHeight="1" x14ac:dyDescent="0.3"/>
    <row r="183" ht="11.25" customHeight="1" x14ac:dyDescent="0.3"/>
    <row r="184" ht="11.25" customHeight="1" x14ac:dyDescent="0.3"/>
    <row r="185" ht="11.25" customHeight="1" x14ac:dyDescent="0.3"/>
    <row r="186" ht="11.25" customHeight="1" x14ac:dyDescent="0.3"/>
    <row r="187" ht="11.25" customHeight="1" x14ac:dyDescent="0.3"/>
    <row r="188" ht="11.25" customHeight="1" x14ac:dyDescent="0.3"/>
    <row r="189" ht="11.25" customHeight="1" x14ac:dyDescent="0.3"/>
    <row r="190" ht="11.25" customHeight="1" x14ac:dyDescent="0.3"/>
    <row r="191" ht="11.25" customHeight="1" x14ac:dyDescent="0.3"/>
    <row r="192" ht="11.25" customHeight="1" x14ac:dyDescent="0.3"/>
    <row r="193" ht="11.25" customHeight="1" x14ac:dyDescent="0.3"/>
    <row r="194" ht="11.25" customHeight="1" x14ac:dyDescent="0.3"/>
    <row r="195" ht="11.25" customHeight="1" x14ac:dyDescent="0.3"/>
    <row r="196" ht="11.25" customHeight="1" x14ac:dyDescent="0.3"/>
    <row r="197" ht="11.25" customHeight="1" x14ac:dyDescent="0.3"/>
    <row r="198" ht="11.25" customHeight="1" x14ac:dyDescent="0.3"/>
    <row r="199" ht="11.25" customHeight="1" x14ac:dyDescent="0.3"/>
    <row r="200" ht="11.25" customHeight="1" x14ac:dyDescent="0.3"/>
    <row r="201" ht="11.25" customHeight="1" x14ac:dyDescent="0.3"/>
    <row r="202" ht="11.25" customHeight="1" x14ac:dyDescent="0.3"/>
    <row r="203" ht="11.25" customHeight="1" x14ac:dyDescent="0.3"/>
    <row r="204" ht="11.25" customHeight="1" x14ac:dyDescent="0.3"/>
    <row r="205" ht="11.25" customHeight="1" x14ac:dyDescent="0.3"/>
    <row r="206" ht="11.25" customHeight="1" x14ac:dyDescent="0.3"/>
    <row r="207" ht="11.25" customHeight="1" x14ac:dyDescent="0.3"/>
    <row r="208" ht="11.25" customHeight="1" x14ac:dyDescent="0.3"/>
    <row r="209" ht="11.25" customHeight="1" x14ac:dyDescent="0.3"/>
    <row r="210" ht="11.25" customHeight="1" x14ac:dyDescent="0.3"/>
    <row r="211" ht="11.25" customHeight="1" x14ac:dyDescent="0.3"/>
    <row r="212" ht="11.25" customHeight="1" x14ac:dyDescent="0.3"/>
    <row r="213" ht="11.25" customHeight="1" x14ac:dyDescent="0.3"/>
    <row r="214" ht="11.25" customHeight="1" x14ac:dyDescent="0.3"/>
    <row r="215" ht="11.25" customHeight="1" x14ac:dyDescent="0.3"/>
    <row r="216" ht="11.25" customHeight="1" x14ac:dyDescent="0.3"/>
    <row r="217" ht="11.25" customHeight="1" x14ac:dyDescent="0.3"/>
    <row r="218" ht="11.25" customHeight="1" x14ac:dyDescent="0.3"/>
    <row r="219" ht="11.25" customHeight="1" x14ac:dyDescent="0.3"/>
    <row r="220" ht="11.25" customHeight="1" x14ac:dyDescent="0.3"/>
    <row r="221" ht="11.25" customHeight="1" x14ac:dyDescent="0.3"/>
    <row r="222" ht="11.25" customHeight="1" x14ac:dyDescent="0.3"/>
    <row r="223" ht="11.25" customHeight="1" x14ac:dyDescent="0.3"/>
    <row r="224" ht="11.25" customHeight="1" x14ac:dyDescent="0.3"/>
    <row r="225" ht="11.25" customHeight="1" x14ac:dyDescent="0.3"/>
    <row r="226" ht="11.25" customHeight="1" x14ac:dyDescent="0.3"/>
    <row r="227" ht="11.25" customHeight="1" x14ac:dyDescent="0.3"/>
    <row r="228" ht="11.25" customHeight="1" x14ac:dyDescent="0.3"/>
    <row r="229" ht="11.25" customHeight="1" x14ac:dyDescent="0.3"/>
    <row r="230" ht="11.25" customHeight="1" x14ac:dyDescent="0.3"/>
    <row r="231" ht="11.25" customHeight="1" x14ac:dyDescent="0.3"/>
    <row r="232" ht="11.25" customHeight="1" x14ac:dyDescent="0.3"/>
    <row r="233" ht="11.25" customHeight="1" x14ac:dyDescent="0.3"/>
    <row r="234" ht="11.25" customHeight="1" x14ac:dyDescent="0.3"/>
    <row r="235" ht="11.25" customHeight="1" x14ac:dyDescent="0.3"/>
    <row r="236" ht="11.25" customHeight="1" x14ac:dyDescent="0.3"/>
    <row r="237" ht="11.25" customHeight="1" x14ac:dyDescent="0.3"/>
    <row r="238" ht="11.25" customHeight="1" x14ac:dyDescent="0.3"/>
    <row r="239" ht="11.25" customHeight="1" x14ac:dyDescent="0.3"/>
    <row r="240" ht="11.25" customHeight="1" x14ac:dyDescent="0.3"/>
    <row r="241" ht="11.25" customHeight="1" x14ac:dyDescent="0.3"/>
    <row r="242" ht="11.25" customHeight="1" x14ac:dyDescent="0.3"/>
    <row r="243" ht="11.25" customHeight="1" x14ac:dyDescent="0.3"/>
    <row r="244" ht="11.25" customHeight="1" x14ac:dyDescent="0.3"/>
    <row r="245" ht="11.25" customHeight="1" x14ac:dyDescent="0.3"/>
    <row r="246" ht="11.25" customHeight="1" x14ac:dyDescent="0.3"/>
    <row r="247" ht="11.25" customHeight="1" x14ac:dyDescent="0.3"/>
    <row r="248" ht="11.25" customHeight="1" x14ac:dyDescent="0.3"/>
    <row r="249" ht="11.25" customHeight="1" x14ac:dyDescent="0.3"/>
    <row r="250" ht="11.25" customHeight="1" x14ac:dyDescent="0.3"/>
    <row r="251" ht="11.25" customHeight="1" x14ac:dyDescent="0.3"/>
    <row r="252" ht="11.25" customHeight="1" x14ac:dyDescent="0.3"/>
    <row r="253" ht="11.25" customHeight="1" x14ac:dyDescent="0.3"/>
    <row r="254" ht="11.25" customHeight="1" x14ac:dyDescent="0.3"/>
    <row r="255" ht="11.25" customHeight="1" x14ac:dyDescent="0.3"/>
    <row r="256" ht="11.25" customHeight="1" x14ac:dyDescent="0.3"/>
    <row r="257" ht="11.25" customHeight="1" x14ac:dyDescent="0.3"/>
    <row r="258" ht="11.25" customHeight="1" x14ac:dyDescent="0.3"/>
    <row r="259" ht="11.25" customHeight="1" x14ac:dyDescent="0.3"/>
    <row r="260" ht="11.25" customHeight="1" x14ac:dyDescent="0.3"/>
    <row r="261" ht="11.25" customHeight="1" x14ac:dyDescent="0.3"/>
    <row r="262" ht="11.25" customHeight="1" x14ac:dyDescent="0.3"/>
    <row r="263" ht="11.25" customHeight="1" x14ac:dyDescent="0.3"/>
    <row r="264" ht="11.25" customHeight="1" x14ac:dyDescent="0.3"/>
    <row r="265" ht="11.25" customHeight="1" x14ac:dyDescent="0.3"/>
    <row r="266" ht="11.25" customHeight="1" x14ac:dyDescent="0.3"/>
    <row r="267" ht="11.25" customHeight="1" x14ac:dyDescent="0.3"/>
    <row r="268" ht="11.25" customHeight="1" x14ac:dyDescent="0.3"/>
    <row r="269" ht="11.25" customHeight="1" x14ac:dyDescent="0.3"/>
    <row r="270" ht="11.25" customHeight="1" x14ac:dyDescent="0.3"/>
    <row r="271" ht="11.25" customHeight="1" x14ac:dyDescent="0.3"/>
    <row r="272" ht="11.25" customHeight="1" x14ac:dyDescent="0.3"/>
    <row r="273" ht="11.25" customHeight="1" x14ac:dyDescent="0.3"/>
    <row r="274" ht="11.25" customHeight="1" x14ac:dyDescent="0.3"/>
    <row r="275" ht="11.25" customHeight="1" x14ac:dyDescent="0.3"/>
    <row r="276" ht="11.25" customHeight="1" x14ac:dyDescent="0.3"/>
    <row r="277" ht="11.25" customHeight="1" x14ac:dyDescent="0.3"/>
    <row r="278" ht="11.25" customHeight="1" x14ac:dyDescent="0.3"/>
    <row r="279" ht="11.25" customHeight="1" x14ac:dyDescent="0.3"/>
    <row r="280" ht="11.25" customHeight="1" x14ac:dyDescent="0.3"/>
    <row r="281" ht="11.25" customHeight="1" x14ac:dyDescent="0.3"/>
    <row r="282" ht="11.25" customHeight="1" x14ac:dyDescent="0.3"/>
    <row r="283" ht="11.25" customHeight="1" x14ac:dyDescent="0.3"/>
    <row r="284" ht="11.25" customHeight="1" x14ac:dyDescent="0.3"/>
    <row r="285" ht="11.25" customHeight="1" x14ac:dyDescent="0.3"/>
    <row r="286" ht="11.25" customHeight="1" x14ac:dyDescent="0.3"/>
    <row r="287" ht="11.25" customHeight="1" x14ac:dyDescent="0.3"/>
    <row r="288" ht="11.25" customHeight="1" x14ac:dyDescent="0.3"/>
    <row r="289" ht="11.25" customHeight="1" x14ac:dyDescent="0.3"/>
    <row r="290" ht="11.25" customHeight="1" x14ac:dyDescent="0.3"/>
    <row r="291" ht="11.25" customHeight="1" x14ac:dyDescent="0.3"/>
    <row r="292" ht="11.25" customHeight="1" x14ac:dyDescent="0.3"/>
    <row r="293" ht="11.25" customHeight="1" x14ac:dyDescent="0.3"/>
    <row r="294" ht="11.25" customHeight="1" x14ac:dyDescent="0.3"/>
    <row r="295" ht="11.25" customHeight="1" x14ac:dyDescent="0.3"/>
    <row r="296" ht="11.25" customHeight="1" x14ac:dyDescent="0.3"/>
    <row r="297" ht="11.25" customHeight="1" x14ac:dyDescent="0.3"/>
    <row r="298" ht="11.25" customHeight="1" x14ac:dyDescent="0.3"/>
    <row r="299" ht="11.25" customHeight="1" x14ac:dyDescent="0.3"/>
    <row r="300" ht="11.25" customHeight="1" x14ac:dyDescent="0.3"/>
    <row r="301" ht="11.25" customHeight="1" x14ac:dyDescent="0.3"/>
    <row r="302" ht="11.25" customHeight="1" x14ac:dyDescent="0.3"/>
    <row r="303" ht="11.25" customHeight="1" x14ac:dyDescent="0.3"/>
    <row r="304" ht="11.25" customHeight="1" x14ac:dyDescent="0.3"/>
    <row r="305" ht="11.25" customHeight="1" x14ac:dyDescent="0.3"/>
    <row r="306" ht="11.25" customHeight="1" x14ac:dyDescent="0.3"/>
    <row r="307" ht="11.25" customHeight="1" x14ac:dyDescent="0.3"/>
    <row r="308" ht="11.25" customHeight="1" x14ac:dyDescent="0.3"/>
    <row r="309" ht="11.25" customHeight="1" x14ac:dyDescent="0.3"/>
    <row r="310" ht="11.25" customHeight="1" x14ac:dyDescent="0.3"/>
    <row r="311" ht="11.25" customHeight="1" x14ac:dyDescent="0.3"/>
    <row r="312" ht="11.25" customHeight="1" x14ac:dyDescent="0.3"/>
    <row r="313" ht="11.25" customHeight="1" x14ac:dyDescent="0.3"/>
    <row r="314" ht="11.25" customHeight="1" x14ac:dyDescent="0.3"/>
    <row r="315" ht="11.25" customHeight="1" x14ac:dyDescent="0.3"/>
    <row r="316" ht="11.25" customHeight="1" x14ac:dyDescent="0.3"/>
    <row r="317" ht="11.25" customHeight="1" x14ac:dyDescent="0.3"/>
    <row r="318" ht="11.25" customHeight="1" x14ac:dyDescent="0.3"/>
    <row r="319" ht="11.25" customHeight="1" x14ac:dyDescent="0.3"/>
    <row r="320" ht="11.25" customHeight="1" x14ac:dyDescent="0.3"/>
    <row r="321" ht="11.25" customHeight="1" x14ac:dyDescent="0.3"/>
    <row r="322" ht="11.25" customHeight="1" x14ac:dyDescent="0.3"/>
    <row r="323" ht="11.25" customHeight="1" x14ac:dyDescent="0.3"/>
    <row r="324" ht="11.25" customHeight="1" x14ac:dyDescent="0.3"/>
    <row r="325" ht="11.25" customHeight="1" x14ac:dyDescent="0.3"/>
    <row r="326" ht="11.25" customHeight="1" x14ac:dyDescent="0.3"/>
    <row r="327" ht="11.25" customHeight="1" x14ac:dyDescent="0.3"/>
    <row r="328" ht="11.25" customHeight="1" x14ac:dyDescent="0.3"/>
    <row r="329" ht="11.25" customHeight="1" x14ac:dyDescent="0.3"/>
    <row r="330" ht="11.25" customHeight="1" x14ac:dyDescent="0.3"/>
    <row r="331" ht="11.25" customHeight="1" x14ac:dyDescent="0.3"/>
    <row r="332" ht="11.25" customHeight="1" x14ac:dyDescent="0.3"/>
    <row r="333" ht="11.25" customHeight="1" x14ac:dyDescent="0.3"/>
    <row r="334" ht="11.25" customHeight="1" x14ac:dyDescent="0.3"/>
    <row r="335" ht="11.25" customHeight="1" x14ac:dyDescent="0.3"/>
    <row r="336" ht="11.25" customHeight="1" x14ac:dyDescent="0.3"/>
    <row r="337" ht="11.25" customHeight="1" x14ac:dyDescent="0.3"/>
    <row r="338" ht="11.25" customHeight="1" x14ac:dyDescent="0.3"/>
    <row r="339" ht="11.25" customHeight="1" x14ac:dyDescent="0.3"/>
    <row r="340" ht="11.25" customHeight="1" x14ac:dyDescent="0.3"/>
    <row r="341" ht="11.25" customHeight="1" x14ac:dyDescent="0.3"/>
    <row r="342" ht="11.25" customHeight="1" x14ac:dyDescent="0.3"/>
    <row r="343" ht="11.25" customHeight="1" x14ac:dyDescent="0.3"/>
    <row r="344" ht="11.25" customHeight="1" x14ac:dyDescent="0.3"/>
    <row r="345" ht="11.25" customHeight="1" x14ac:dyDescent="0.3"/>
    <row r="346" ht="11.25" customHeight="1" x14ac:dyDescent="0.3"/>
    <row r="347" ht="11.25" customHeight="1" x14ac:dyDescent="0.3"/>
    <row r="348" ht="11.25" customHeight="1" x14ac:dyDescent="0.3"/>
    <row r="349" ht="11.25" customHeight="1" x14ac:dyDescent="0.3"/>
    <row r="350" ht="11.25" customHeight="1" x14ac:dyDescent="0.3"/>
    <row r="351" ht="11.25" customHeight="1" x14ac:dyDescent="0.3"/>
    <row r="352" ht="11.25" customHeight="1" x14ac:dyDescent="0.3"/>
    <row r="353" ht="11.25" customHeight="1" x14ac:dyDescent="0.3"/>
    <row r="354" ht="11.25" customHeight="1" x14ac:dyDescent="0.3"/>
    <row r="355" ht="11.25" customHeight="1" x14ac:dyDescent="0.3"/>
    <row r="356" ht="11.25" customHeight="1" x14ac:dyDescent="0.3"/>
    <row r="357" ht="11.25" customHeight="1" x14ac:dyDescent="0.3"/>
    <row r="358" ht="11.25" customHeight="1" x14ac:dyDescent="0.3"/>
    <row r="359" ht="11.25" customHeight="1" x14ac:dyDescent="0.3"/>
    <row r="360" ht="11.25" customHeight="1" x14ac:dyDescent="0.3"/>
    <row r="361" ht="11.25" customHeight="1" x14ac:dyDescent="0.3"/>
    <row r="362" ht="11.25" customHeight="1" x14ac:dyDescent="0.3"/>
    <row r="363" ht="11.25" customHeight="1" x14ac:dyDescent="0.3"/>
    <row r="364" ht="11.25" customHeight="1" x14ac:dyDescent="0.3"/>
    <row r="365" ht="11.25" customHeight="1" x14ac:dyDescent="0.3"/>
    <row r="366" ht="11.25" customHeight="1" x14ac:dyDescent="0.3"/>
    <row r="367" ht="11.25" customHeight="1" x14ac:dyDescent="0.3"/>
    <row r="368" ht="11.25" customHeight="1" x14ac:dyDescent="0.3"/>
    <row r="369" ht="11.25" customHeight="1" x14ac:dyDescent="0.3"/>
    <row r="370" ht="11.25" customHeight="1" x14ac:dyDescent="0.3"/>
    <row r="371" ht="11.25" customHeight="1" x14ac:dyDescent="0.3"/>
    <row r="372" ht="11.25" customHeight="1" x14ac:dyDescent="0.3"/>
    <row r="373" ht="11.25" customHeight="1" x14ac:dyDescent="0.3"/>
    <row r="374" ht="11.25" customHeight="1" x14ac:dyDescent="0.3"/>
    <row r="375" ht="11.25" customHeight="1" x14ac:dyDescent="0.3"/>
    <row r="376" ht="11.25" customHeight="1" x14ac:dyDescent="0.3"/>
    <row r="377" ht="11.25" customHeight="1" x14ac:dyDescent="0.3"/>
    <row r="378" ht="11.25" customHeight="1" x14ac:dyDescent="0.3"/>
    <row r="379" ht="11.25" customHeight="1" x14ac:dyDescent="0.3"/>
    <row r="380" ht="11.25" customHeight="1" x14ac:dyDescent="0.3"/>
    <row r="381" ht="11.25" customHeight="1" x14ac:dyDescent="0.3"/>
    <row r="382" ht="11.25" customHeight="1" x14ac:dyDescent="0.3"/>
    <row r="383" ht="11.25" customHeight="1" x14ac:dyDescent="0.3"/>
    <row r="384" ht="11.25" customHeight="1" x14ac:dyDescent="0.3"/>
    <row r="385" ht="11.25" customHeight="1" x14ac:dyDescent="0.3"/>
    <row r="386" ht="11.25" customHeight="1" x14ac:dyDescent="0.3"/>
    <row r="387" ht="11.25" customHeight="1" x14ac:dyDescent="0.3"/>
    <row r="388" ht="11.25" customHeight="1" x14ac:dyDescent="0.3"/>
    <row r="389" ht="11.25" customHeight="1" x14ac:dyDescent="0.3"/>
    <row r="390" ht="11.25" customHeight="1" x14ac:dyDescent="0.3"/>
    <row r="391" ht="11.25" customHeight="1" x14ac:dyDescent="0.3"/>
    <row r="392" ht="11.25" customHeight="1" x14ac:dyDescent="0.3"/>
    <row r="393" ht="11.25" customHeight="1" x14ac:dyDescent="0.3"/>
    <row r="394" ht="11.25" customHeight="1" x14ac:dyDescent="0.3"/>
    <row r="395" ht="11.25" customHeight="1" x14ac:dyDescent="0.3"/>
    <row r="396" ht="11.25" customHeight="1" x14ac:dyDescent="0.3"/>
    <row r="397" ht="11.25" customHeight="1" x14ac:dyDescent="0.3"/>
    <row r="398" ht="11.25" customHeight="1" x14ac:dyDescent="0.3"/>
    <row r="399" ht="11.25" customHeight="1" x14ac:dyDescent="0.3"/>
    <row r="400" ht="11.25" customHeight="1" x14ac:dyDescent="0.3"/>
    <row r="401" ht="11.25" customHeight="1" x14ac:dyDescent="0.3"/>
    <row r="402" ht="11.25" customHeight="1" x14ac:dyDescent="0.3"/>
    <row r="403" ht="11.25" customHeight="1" x14ac:dyDescent="0.3"/>
    <row r="404" ht="11.25" customHeight="1" x14ac:dyDescent="0.3"/>
    <row r="405" ht="11.25" customHeight="1" x14ac:dyDescent="0.3"/>
    <row r="406" ht="11.25" customHeight="1" x14ac:dyDescent="0.3"/>
    <row r="407" ht="11.25" customHeight="1" x14ac:dyDescent="0.3"/>
    <row r="408" ht="11.25" customHeight="1" x14ac:dyDescent="0.3"/>
    <row r="409" ht="11.25" customHeight="1" x14ac:dyDescent="0.3"/>
    <row r="410" ht="11.25" customHeight="1" x14ac:dyDescent="0.3"/>
    <row r="411" ht="11.25" customHeight="1" x14ac:dyDescent="0.3"/>
    <row r="412" ht="11.25" customHeight="1" x14ac:dyDescent="0.3"/>
    <row r="413" ht="11.25" customHeight="1" x14ac:dyDescent="0.3"/>
    <row r="414" ht="11.25" customHeight="1" x14ac:dyDescent="0.3"/>
    <row r="415" ht="11.25" customHeight="1" x14ac:dyDescent="0.3"/>
    <row r="416" ht="11.25" customHeight="1" x14ac:dyDescent="0.3"/>
    <row r="417" ht="11.25" customHeight="1" x14ac:dyDescent="0.3"/>
    <row r="418" ht="11.25" customHeight="1" x14ac:dyDescent="0.3"/>
    <row r="419" ht="11.25" customHeight="1" x14ac:dyDescent="0.3"/>
    <row r="420" ht="11.25" customHeight="1" x14ac:dyDescent="0.3"/>
    <row r="421" ht="11.25" customHeight="1" x14ac:dyDescent="0.3"/>
    <row r="422" ht="11.25" customHeight="1" x14ac:dyDescent="0.3"/>
    <row r="423" ht="11.25" customHeight="1" x14ac:dyDescent="0.3"/>
    <row r="424" ht="11.25" customHeight="1" x14ac:dyDescent="0.3"/>
    <row r="425" ht="11.25" customHeight="1" x14ac:dyDescent="0.3"/>
    <row r="426" ht="11.25" customHeight="1" x14ac:dyDescent="0.3"/>
    <row r="427" ht="11.25" customHeight="1" x14ac:dyDescent="0.3"/>
    <row r="428" ht="11.25" customHeight="1" x14ac:dyDescent="0.3"/>
    <row r="429" ht="11.25" customHeight="1" x14ac:dyDescent="0.3"/>
    <row r="430" ht="11.25" customHeight="1" x14ac:dyDescent="0.3"/>
    <row r="431" ht="11.25" customHeight="1" x14ac:dyDescent="0.3"/>
    <row r="432" ht="11.25" customHeight="1" x14ac:dyDescent="0.3"/>
    <row r="433" ht="11.25" customHeight="1" x14ac:dyDescent="0.3"/>
    <row r="434" ht="11.25" customHeight="1" x14ac:dyDescent="0.3"/>
    <row r="435" ht="11.25" customHeight="1" x14ac:dyDescent="0.3"/>
    <row r="436" ht="11.25" customHeight="1" x14ac:dyDescent="0.3"/>
    <row r="437" ht="11.25" customHeight="1" x14ac:dyDescent="0.3"/>
    <row r="438" ht="11.25" customHeight="1" x14ac:dyDescent="0.3"/>
    <row r="439" ht="11.25" customHeight="1" x14ac:dyDescent="0.3"/>
    <row r="440" ht="11.25" customHeight="1" x14ac:dyDescent="0.3"/>
    <row r="441" ht="11.25" customHeight="1" x14ac:dyDescent="0.3"/>
    <row r="442" ht="11.25" customHeight="1" x14ac:dyDescent="0.3"/>
    <row r="443" ht="11.25" customHeight="1" x14ac:dyDescent="0.3"/>
    <row r="444" ht="11.25" customHeight="1" x14ac:dyDescent="0.3"/>
    <row r="445" ht="11.25" customHeight="1" x14ac:dyDescent="0.3"/>
    <row r="446" ht="11.25" customHeight="1" x14ac:dyDescent="0.3"/>
    <row r="447" ht="11.25" customHeight="1" x14ac:dyDescent="0.3"/>
    <row r="448" ht="11.25" customHeight="1" x14ac:dyDescent="0.3"/>
    <row r="449" ht="11.25" customHeight="1" x14ac:dyDescent="0.3"/>
    <row r="450" ht="11.25" customHeight="1" x14ac:dyDescent="0.3"/>
    <row r="451" ht="11.25" customHeight="1" x14ac:dyDescent="0.3"/>
    <row r="452" ht="11.25" customHeight="1" x14ac:dyDescent="0.3"/>
    <row r="453" ht="11.25" customHeight="1" x14ac:dyDescent="0.3"/>
    <row r="454" ht="11.25" customHeight="1" x14ac:dyDescent="0.3"/>
    <row r="455" ht="11.25" customHeight="1" x14ac:dyDescent="0.3"/>
    <row r="456" ht="11.25" customHeight="1" x14ac:dyDescent="0.3"/>
    <row r="457" ht="11.25" customHeight="1" x14ac:dyDescent="0.3"/>
    <row r="458" ht="11.25" customHeight="1" x14ac:dyDescent="0.3"/>
    <row r="459" ht="11.25" customHeight="1" x14ac:dyDescent="0.3"/>
    <row r="460" ht="11.25" customHeight="1" x14ac:dyDescent="0.3"/>
    <row r="461" ht="11.25" customHeight="1" x14ac:dyDescent="0.3"/>
    <row r="462" ht="11.25" customHeight="1" x14ac:dyDescent="0.3"/>
    <row r="463" ht="11.25" customHeight="1" x14ac:dyDescent="0.3"/>
    <row r="464" ht="11.25" customHeight="1" x14ac:dyDescent="0.3"/>
    <row r="465" ht="11.25" customHeight="1" x14ac:dyDescent="0.3"/>
    <row r="466" ht="11.25" customHeight="1" x14ac:dyDescent="0.3"/>
    <row r="467" ht="11.25" customHeight="1" x14ac:dyDescent="0.3"/>
    <row r="468" ht="11.25" customHeight="1" x14ac:dyDescent="0.3"/>
    <row r="469" ht="11.25" customHeight="1" x14ac:dyDescent="0.3"/>
    <row r="470" ht="11.25" customHeight="1" x14ac:dyDescent="0.3"/>
    <row r="471" ht="11.25" customHeight="1" x14ac:dyDescent="0.3"/>
    <row r="472" ht="11.25" customHeight="1" x14ac:dyDescent="0.3"/>
    <row r="473" ht="11.25" customHeight="1" x14ac:dyDescent="0.3"/>
    <row r="474" ht="11.25" customHeight="1" x14ac:dyDescent="0.3"/>
    <row r="475" ht="11.25" customHeight="1" x14ac:dyDescent="0.3"/>
    <row r="476" ht="11.25" customHeight="1" x14ac:dyDescent="0.3"/>
    <row r="477" ht="11.25" customHeight="1" x14ac:dyDescent="0.3"/>
    <row r="478" ht="11.25" customHeight="1" x14ac:dyDescent="0.3"/>
    <row r="479" ht="11.25" customHeight="1" x14ac:dyDescent="0.3"/>
    <row r="480" ht="11.25" customHeight="1" x14ac:dyDescent="0.3"/>
    <row r="481" ht="11.25" customHeight="1" x14ac:dyDescent="0.3"/>
    <row r="482" ht="11.25" customHeight="1" x14ac:dyDescent="0.3"/>
    <row r="483" ht="11.25" customHeight="1" x14ac:dyDescent="0.3"/>
    <row r="484" ht="11.25" customHeight="1" x14ac:dyDescent="0.3"/>
    <row r="485" ht="11.25" customHeight="1" x14ac:dyDescent="0.3"/>
    <row r="486" ht="11.25" customHeight="1" x14ac:dyDescent="0.3"/>
    <row r="487" ht="11.25" customHeight="1" x14ac:dyDescent="0.3"/>
    <row r="488" ht="11.25" customHeight="1" x14ac:dyDescent="0.3"/>
    <row r="489" ht="11.25" customHeight="1" x14ac:dyDescent="0.3"/>
    <row r="490" ht="11.25" customHeight="1" x14ac:dyDescent="0.3"/>
    <row r="491" ht="11.25" customHeight="1" x14ac:dyDescent="0.3"/>
    <row r="492" ht="11.25" customHeight="1" x14ac:dyDescent="0.3"/>
    <row r="493" ht="11.25" customHeight="1" x14ac:dyDescent="0.3"/>
    <row r="494" ht="11.25" customHeight="1" x14ac:dyDescent="0.3"/>
    <row r="495" ht="11.25" customHeight="1" x14ac:dyDescent="0.3"/>
    <row r="496" ht="11.25" customHeight="1" x14ac:dyDescent="0.3"/>
    <row r="497" ht="11.25" customHeight="1" x14ac:dyDescent="0.3"/>
    <row r="498" ht="11.25" customHeight="1" x14ac:dyDescent="0.3"/>
    <row r="499" ht="11.25" customHeight="1" x14ac:dyDescent="0.3"/>
    <row r="500" ht="11.25" customHeight="1" x14ac:dyDescent="0.3"/>
    <row r="501" ht="11.25" customHeight="1" x14ac:dyDescent="0.3"/>
    <row r="502" ht="11.25" customHeight="1" x14ac:dyDescent="0.3"/>
    <row r="503" ht="11.25" customHeight="1" x14ac:dyDescent="0.3"/>
    <row r="504" ht="11.25" customHeight="1" x14ac:dyDescent="0.3"/>
    <row r="505" ht="11.25" customHeight="1" x14ac:dyDescent="0.3"/>
    <row r="506" ht="11.25" customHeight="1" x14ac:dyDescent="0.3"/>
    <row r="507" ht="11.25" customHeight="1" x14ac:dyDescent="0.3"/>
    <row r="508" ht="11.25" customHeight="1" x14ac:dyDescent="0.3"/>
    <row r="509" ht="11.25" customHeight="1" x14ac:dyDescent="0.3"/>
    <row r="510" ht="11.25" customHeight="1" x14ac:dyDescent="0.3"/>
    <row r="511" ht="11.25" customHeight="1" x14ac:dyDescent="0.3"/>
    <row r="512" ht="11.25" customHeight="1" x14ac:dyDescent="0.3"/>
    <row r="513" ht="11.25" customHeight="1" x14ac:dyDescent="0.3"/>
    <row r="514" ht="11.25" customHeight="1" x14ac:dyDescent="0.3"/>
    <row r="515" ht="11.25" customHeight="1" x14ac:dyDescent="0.3"/>
    <row r="516" ht="11.25" customHeight="1" x14ac:dyDescent="0.3"/>
    <row r="517" ht="11.25" customHeight="1" x14ac:dyDescent="0.3"/>
    <row r="518" ht="11.25" customHeight="1" x14ac:dyDescent="0.3"/>
    <row r="519" ht="11.25" customHeight="1" x14ac:dyDescent="0.3"/>
    <row r="520" ht="11.25" customHeight="1" x14ac:dyDescent="0.3"/>
    <row r="521" ht="11.25" customHeight="1" x14ac:dyDescent="0.3"/>
    <row r="522" ht="11.25" customHeight="1" x14ac:dyDescent="0.3"/>
    <row r="523" ht="11.25" customHeight="1" x14ac:dyDescent="0.3"/>
    <row r="524" ht="11.25" customHeight="1" x14ac:dyDescent="0.3"/>
    <row r="525" ht="11.25" customHeight="1" x14ac:dyDescent="0.3"/>
    <row r="526" ht="11.25" customHeight="1" x14ac:dyDescent="0.3"/>
    <row r="527" ht="11.25" customHeight="1" x14ac:dyDescent="0.3"/>
    <row r="528" ht="11.25" customHeight="1" x14ac:dyDescent="0.3"/>
    <row r="529" ht="11.25" customHeight="1" x14ac:dyDescent="0.3"/>
    <row r="530" ht="11.25" customHeight="1" x14ac:dyDescent="0.3"/>
    <row r="531" ht="11.25" customHeight="1" x14ac:dyDescent="0.3"/>
    <row r="532" ht="11.25" customHeight="1" x14ac:dyDescent="0.3"/>
    <row r="533" ht="11.25" customHeight="1" x14ac:dyDescent="0.3"/>
    <row r="534" ht="11.25" customHeight="1" x14ac:dyDescent="0.3"/>
    <row r="535" ht="11.25" customHeight="1" x14ac:dyDescent="0.3"/>
    <row r="536" ht="11.25" customHeight="1" x14ac:dyDescent="0.3"/>
    <row r="537" ht="11.25" customHeight="1" x14ac:dyDescent="0.3"/>
    <row r="538" ht="11.25" customHeight="1" x14ac:dyDescent="0.3"/>
    <row r="539" ht="11.25" customHeight="1" x14ac:dyDescent="0.3"/>
    <row r="540" ht="11.25" customHeight="1" x14ac:dyDescent="0.3"/>
    <row r="541" ht="11.25" customHeight="1" x14ac:dyDescent="0.3"/>
    <row r="542" ht="11.25" customHeight="1" x14ac:dyDescent="0.3"/>
    <row r="543" ht="11.25" customHeight="1" x14ac:dyDescent="0.3"/>
    <row r="544" ht="11.25" customHeight="1" x14ac:dyDescent="0.3"/>
    <row r="545" ht="11.25" customHeight="1" x14ac:dyDescent="0.3"/>
    <row r="546" ht="11.25" customHeight="1" x14ac:dyDescent="0.3"/>
    <row r="547" ht="11.25" customHeight="1" x14ac:dyDescent="0.3"/>
    <row r="548" ht="11.25" customHeight="1" x14ac:dyDescent="0.3"/>
    <row r="549" ht="11.25" customHeight="1" x14ac:dyDescent="0.3"/>
    <row r="550" ht="11.25" customHeight="1" x14ac:dyDescent="0.3"/>
    <row r="551" ht="11.25" customHeight="1" x14ac:dyDescent="0.3"/>
    <row r="552" ht="11.25" customHeight="1" x14ac:dyDescent="0.3"/>
    <row r="553" ht="11.25" customHeight="1" x14ac:dyDescent="0.3"/>
    <row r="554" ht="11.25" customHeight="1" x14ac:dyDescent="0.3"/>
    <row r="555" ht="11.25" customHeight="1" x14ac:dyDescent="0.3"/>
    <row r="556" ht="11.25" customHeight="1" x14ac:dyDescent="0.3"/>
    <row r="557" ht="11.25" customHeight="1" x14ac:dyDescent="0.3"/>
    <row r="558" ht="11.25" customHeight="1" x14ac:dyDescent="0.3"/>
    <row r="559" ht="11.25" customHeight="1" x14ac:dyDescent="0.3"/>
    <row r="560" ht="11.25" customHeight="1" x14ac:dyDescent="0.3"/>
    <row r="561" ht="11.25" customHeight="1" x14ac:dyDescent="0.3"/>
    <row r="562" ht="11.25" customHeight="1" x14ac:dyDescent="0.3"/>
    <row r="563" ht="11.25" customHeight="1" x14ac:dyDescent="0.3"/>
    <row r="564" ht="11.25" customHeight="1" x14ac:dyDescent="0.3"/>
    <row r="565" ht="11.25" customHeight="1" x14ac:dyDescent="0.3"/>
    <row r="566" ht="11.25" customHeight="1" x14ac:dyDescent="0.3"/>
    <row r="567" ht="11.25" customHeight="1" x14ac:dyDescent="0.3"/>
    <row r="568" ht="11.25" customHeight="1" x14ac:dyDescent="0.3"/>
    <row r="569" ht="11.25" customHeight="1" x14ac:dyDescent="0.3"/>
    <row r="570" ht="11.25" customHeight="1" x14ac:dyDescent="0.3"/>
    <row r="571" ht="11.25" customHeight="1" x14ac:dyDescent="0.3"/>
    <row r="572" ht="11.25" customHeight="1" x14ac:dyDescent="0.3"/>
    <row r="573" ht="11.25" customHeight="1" x14ac:dyDescent="0.3"/>
    <row r="574" ht="11.25" customHeight="1" x14ac:dyDescent="0.3"/>
    <row r="575" ht="11.25" customHeight="1" x14ac:dyDescent="0.3"/>
    <row r="576" ht="11.25" customHeight="1" x14ac:dyDescent="0.3"/>
    <row r="577" ht="11.25" customHeight="1" x14ac:dyDescent="0.3"/>
    <row r="578" ht="11.25" customHeight="1" x14ac:dyDescent="0.3"/>
    <row r="579" ht="11.25" customHeight="1" x14ac:dyDescent="0.3"/>
    <row r="580" ht="11.25" customHeight="1" x14ac:dyDescent="0.3"/>
    <row r="581" ht="11.25" customHeight="1" x14ac:dyDescent="0.3"/>
    <row r="582" ht="11.25" customHeight="1" x14ac:dyDescent="0.3"/>
    <row r="583" ht="11.25" customHeight="1" x14ac:dyDescent="0.3"/>
    <row r="584" ht="11.25" customHeight="1" x14ac:dyDescent="0.3"/>
    <row r="585" ht="11.25" customHeight="1" x14ac:dyDescent="0.3"/>
    <row r="586" ht="11.25" customHeight="1" x14ac:dyDescent="0.3"/>
    <row r="587" ht="11.25" customHeight="1" x14ac:dyDescent="0.3"/>
    <row r="588" ht="11.25" customHeight="1" x14ac:dyDescent="0.3"/>
    <row r="589" ht="11.25" customHeight="1" x14ac:dyDescent="0.3"/>
    <row r="590" ht="11.25" customHeight="1" x14ac:dyDescent="0.3"/>
    <row r="591" ht="11.25" customHeight="1" x14ac:dyDescent="0.3"/>
    <row r="592" ht="11.25" customHeight="1" x14ac:dyDescent="0.3"/>
    <row r="593" ht="11.25" customHeight="1" x14ac:dyDescent="0.3"/>
    <row r="594" ht="11.25" customHeight="1" x14ac:dyDescent="0.3"/>
    <row r="595" ht="11.25" customHeight="1" x14ac:dyDescent="0.3"/>
    <row r="596" ht="11.25" customHeight="1" x14ac:dyDescent="0.3"/>
    <row r="597" ht="11.25" customHeight="1" x14ac:dyDescent="0.3"/>
    <row r="598" ht="11.25" customHeight="1" x14ac:dyDescent="0.3"/>
    <row r="599" ht="11.25" customHeight="1" x14ac:dyDescent="0.3"/>
    <row r="600" ht="11.25" customHeight="1" x14ac:dyDescent="0.3"/>
    <row r="601" ht="11.25" customHeight="1" x14ac:dyDescent="0.3"/>
    <row r="602" ht="11.25" customHeight="1" x14ac:dyDescent="0.3"/>
    <row r="603" ht="11.25" customHeight="1" x14ac:dyDescent="0.3"/>
    <row r="604" ht="11.25" customHeight="1" x14ac:dyDescent="0.3"/>
    <row r="605" ht="11.25" customHeight="1" x14ac:dyDescent="0.3"/>
    <row r="606" ht="11.25" customHeight="1" x14ac:dyDescent="0.3"/>
    <row r="607" ht="11.25" customHeight="1" x14ac:dyDescent="0.3"/>
    <row r="608" ht="11.25" customHeight="1" x14ac:dyDescent="0.3"/>
    <row r="609" ht="11.25" customHeight="1" x14ac:dyDescent="0.3"/>
    <row r="610" ht="11.25" customHeight="1" x14ac:dyDescent="0.3"/>
    <row r="611" ht="11.25" customHeight="1" x14ac:dyDescent="0.3"/>
    <row r="612" ht="11.25" customHeight="1" x14ac:dyDescent="0.3"/>
    <row r="613" ht="11.25" customHeight="1" x14ac:dyDescent="0.3"/>
    <row r="614" ht="11.25" customHeight="1" x14ac:dyDescent="0.3"/>
    <row r="615" ht="11.25" customHeight="1" x14ac:dyDescent="0.3"/>
    <row r="616" ht="11.25" customHeight="1" x14ac:dyDescent="0.3"/>
    <row r="617" ht="11.25" customHeight="1" x14ac:dyDescent="0.3"/>
    <row r="618" ht="11.25" customHeight="1" x14ac:dyDescent="0.3"/>
    <row r="619" ht="11.25" customHeight="1" x14ac:dyDescent="0.3"/>
    <row r="620" ht="11.25" customHeight="1" x14ac:dyDescent="0.3"/>
    <row r="621" ht="11.25" customHeight="1" x14ac:dyDescent="0.3"/>
    <row r="622" ht="11.25" customHeight="1" x14ac:dyDescent="0.3"/>
    <row r="623" ht="11.25" customHeight="1" x14ac:dyDescent="0.3"/>
    <row r="624" ht="11.25" customHeight="1" x14ac:dyDescent="0.3"/>
    <row r="625" ht="11.25" customHeight="1" x14ac:dyDescent="0.3"/>
    <row r="626" ht="11.25" customHeight="1" x14ac:dyDescent="0.3"/>
    <row r="627" ht="11.25" customHeight="1" x14ac:dyDescent="0.3"/>
    <row r="628" ht="11.25" customHeight="1" x14ac:dyDescent="0.3"/>
    <row r="629" ht="11.25" customHeight="1" x14ac:dyDescent="0.3"/>
    <row r="630" ht="11.25" customHeight="1" x14ac:dyDescent="0.3"/>
    <row r="631" ht="11.25" customHeight="1" x14ac:dyDescent="0.3"/>
    <row r="632" ht="11.25" customHeight="1" x14ac:dyDescent="0.3"/>
    <row r="633" ht="11.25" customHeight="1" x14ac:dyDescent="0.3"/>
    <row r="634" ht="11.25" customHeight="1" x14ac:dyDescent="0.3"/>
    <row r="635" ht="11.25" customHeight="1" x14ac:dyDescent="0.3"/>
    <row r="636" ht="11.25" customHeight="1" x14ac:dyDescent="0.3"/>
    <row r="637" ht="11.25" customHeight="1" x14ac:dyDescent="0.3"/>
    <row r="638" ht="11.25" customHeight="1" x14ac:dyDescent="0.3"/>
    <row r="639" ht="11.25" customHeight="1" x14ac:dyDescent="0.3"/>
    <row r="640" ht="11.25" customHeight="1" x14ac:dyDescent="0.3"/>
    <row r="641" ht="11.25" customHeight="1" x14ac:dyDescent="0.3"/>
    <row r="642" ht="11.25" customHeight="1" x14ac:dyDescent="0.3"/>
    <row r="643" ht="11.25" customHeight="1" x14ac:dyDescent="0.3"/>
    <row r="644" ht="11.25" customHeight="1" x14ac:dyDescent="0.3"/>
    <row r="645" ht="11.25" customHeight="1" x14ac:dyDescent="0.3"/>
    <row r="646" ht="11.25" customHeight="1" x14ac:dyDescent="0.3"/>
    <row r="647" ht="11.25" customHeight="1" x14ac:dyDescent="0.3"/>
    <row r="648" ht="11.25" customHeight="1" x14ac:dyDescent="0.3"/>
    <row r="649" ht="11.25" customHeight="1" x14ac:dyDescent="0.3"/>
    <row r="650" ht="11.25" customHeight="1" x14ac:dyDescent="0.3"/>
    <row r="651" ht="11.25" customHeight="1" x14ac:dyDescent="0.3"/>
    <row r="652" ht="11.25" customHeight="1" x14ac:dyDescent="0.3"/>
    <row r="653" ht="11.25" customHeight="1" x14ac:dyDescent="0.3"/>
    <row r="654" ht="11.25" customHeight="1" x14ac:dyDescent="0.3"/>
    <row r="655" ht="11.25" customHeight="1" x14ac:dyDescent="0.3"/>
    <row r="656" ht="11.25" customHeight="1" x14ac:dyDescent="0.3"/>
    <row r="657" ht="11.25" customHeight="1" x14ac:dyDescent="0.3"/>
    <row r="658" ht="11.25" customHeight="1" x14ac:dyDescent="0.3"/>
    <row r="659" ht="11.25" customHeight="1" x14ac:dyDescent="0.3"/>
    <row r="660" ht="11.25" customHeight="1" x14ac:dyDescent="0.3"/>
    <row r="661" ht="11.25" customHeight="1" x14ac:dyDescent="0.3"/>
    <row r="662" ht="11.25" customHeight="1" x14ac:dyDescent="0.3"/>
    <row r="663" ht="11.25" customHeight="1" x14ac:dyDescent="0.3"/>
    <row r="664" ht="11.25" customHeight="1" x14ac:dyDescent="0.3"/>
    <row r="665" ht="11.25" customHeight="1" x14ac:dyDescent="0.3"/>
    <row r="666" ht="11.25" customHeight="1" x14ac:dyDescent="0.3"/>
    <row r="667" ht="11.25" customHeight="1" x14ac:dyDescent="0.3"/>
    <row r="668" ht="11.25" customHeight="1" x14ac:dyDescent="0.3"/>
    <row r="669" ht="11.25" customHeight="1" x14ac:dyDescent="0.3"/>
    <row r="670" ht="11.25" customHeight="1" x14ac:dyDescent="0.3"/>
    <row r="671" ht="11.25" customHeight="1" x14ac:dyDescent="0.3"/>
    <row r="672" ht="11.25" customHeight="1" x14ac:dyDescent="0.3"/>
    <row r="673" ht="11.25" customHeight="1" x14ac:dyDescent="0.3"/>
    <row r="674" ht="11.25" customHeight="1" x14ac:dyDescent="0.3"/>
    <row r="675" ht="11.25" customHeight="1" x14ac:dyDescent="0.3"/>
    <row r="676" ht="11.25" customHeight="1" x14ac:dyDescent="0.3"/>
    <row r="677" ht="11.25" customHeight="1" x14ac:dyDescent="0.3"/>
    <row r="678" ht="11.25" customHeight="1" x14ac:dyDescent="0.3"/>
    <row r="679" ht="11.25" customHeight="1" x14ac:dyDescent="0.3"/>
    <row r="680" ht="11.25" customHeight="1" x14ac:dyDescent="0.3"/>
    <row r="681" ht="11.25" customHeight="1" x14ac:dyDescent="0.3"/>
    <row r="682" ht="11.25" customHeight="1" x14ac:dyDescent="0.3"/>
    <row r="683" ht="11.25" customHeight="1" x14ac:dyDescent="0.3"/>
    <row r="684" ht="11.25" customHeight="1" x14ac:dyDescent="0.3"/>
    <row r="685" ht="11.25" customHeight="1" x14ac:dyDescent="0.3"/>
    <row r="686" ht="11.25" customHeight="1" x14ac:dyDescent="0.3"/>
    <row r="687" ht="11.25" customHeight="1" x14ac:dyDescent="0.3"/>
    <row r="688" ht="11.25" customHeight="1" x14ac:dyDescent="0.3"/>
    <row r="689" ht="11.25" customHeight="1" x14ac:dyDescent="0.3"/>
    <row r="690" ht="11.25" customHeight="1" x14ac:dyDescent="0.3"/>
    <row r="691" ht="11.25" customHeight="1" x14ac:dyDescent="0.3"/>
    <row r="692" ht="11.25" customHeight="1" x14ac:dyDescent="0.3"/>
    <row r="693" ht="11.25" customHeight="1" x14ac:dyDescent="0.3"/>
    <row r="694" ht="11.25" customHeight="1" x14ac:dyDescent="0.3"/>
    <row r="695" ht="11.25" customHeight="1" x14ac:dyDescent="0.3"/>
    <row r="696" ht="11.25" customHeight="1" x14ac:dyDescent="0.3"/>
    <row r="697" ht="11.25" customHeight="1" x14ac:dyDescent="0.3"/>
    <row r="698" ht="11.25" customHeight="1" x14ac:dyDescent="0.3"/>
    <row r="699" ht="11.25" customHeight="1" x14ac:dyDescent="0.3"/>
    <row r="700" ht="11.25" customHeight="1" x14ac:dyDescent="0.3"/>
    <row r="701" ht="11.25" customHeight="1" x14ac:dyDescent="0.3"/>
    <row r="702" ht="11.25" customHeight="1" x14ac:dyDescent="0.3"/>
    <row r="703" ht="11.25" customHeight="1" x14ac:dyDescent="0.3"/>
    <row r="704" ht="11.25" customHeight="1" x14ac:dyDescent="0.3"/>
    <row r="705" ht="11.25" customHeight="1" x14ac:dyDescent="0.3"/>
    <row r="706" ht="11.25" customHeight="1" x14ac:dyDescent="0.3"/>
    <row r="707" ht="11.25" customHeight="1" x14ac:dyDescent="0.3"/>
    <row r="708" ht="11.25" customHeight="1" x14ac:dyDescent="0.3"/>
    <row r="709" ht="11.25" customHeight="1" x14ac:dyDescent="0.3"/>
    <row r="710" ht="11.25" customHeight="1" x14ac:dyDescent="0.3"/>
    <row r="711" ht="11.25" customHeight="1" x14ac:dyDescent="0.3"/>
    <row r="712" ht="11.25" customHeight="1" x14ac:dyDescent="0.3"/>
    <row r="713" ht="11.25" customHeight="1" x14ac:dyDescent="0.3"/>
    <row r="714" ht="11.25" customHeight="1" x14ac:dyDescent="0.3"/>
    <row r="715" ht="11.25" customHeight="1" x14ac:dyDescent="0.3"/>
    <row r="716" ht="11.25" customHeight="1" x14ac:dyDescent="0.3"/>
    <row r="717" ht="11.25" customHeight="1" x14ac:dyDescent="0.3"/>
    <row r="718" ht="11.25" customHeight="1" x14ac:dyDescent="0.3"/>
    <row r="719" ht="11.25" customHeight="1" x14ac:dyDescent="0.3"/>
    <row r="720" ht="11.25" customHeight="1" x14ac:dyDescent="0.3"/>
    <row r="721" ht="11.25" customHeight="1" x14ac:dyDescent="0.3"/>
    <row r="722" ht="11.25" customHeight="1" x14ac:dyDescent="0.3"/>
    <row r="723" ht="11.25" customHeight="1" x14ac:dyDescent="0.3"/>
    <row r="724" ht="11.25" customHeight="1" x14ac:dyDescent="0.3"/>
    <row r="725" ht="11.25" customHeight="1" x14ac:dyDescent="0.3"/>
    <row r="726" ht="11.25" customHeight="1" x14ac:dyDescent="0.3"/>
    <row r="727" ht="11.25" customHeight="1" x14ac:dyDescent="0.3"/>
    <row r="728" ht="11.25" customHeight="1" x14ac:dyDescent="0.3"/>
    <row r="729" ht="11.25" customHeight="1" x14ac:dyDescent="0.3"/>
    <row r="730" ht="11.25" customHeight="1" x14ac:dyDescent="0.3"/>
    <row r="731" ht="11.25" customHeight="1" x14ac:dyDescent="0.3"/>
    <row r="732" ht="11.25" customHeight="1" x14ac:dyDescent="0.3"/>
    <row r="733" ht="11.25" customHeight="1" x14ac:dyDescent="0.3"/>
    <row r="734" ht="11.25" customHeight="1" x14ac:dyDescent="0.3"/>
    <row r="735" ht="11.25" customHeight="1" x14ac:dyDescent="0.3"/>
    <row r="736" ht="11.25" customHeight="1" x14ac:dyDescent="0.3"/>
    <row r="737" ht="11.25" customHeight="1" x14ac:dyDescent="0.3"/>
    <row r="738" ht="11.25" customHeight="1" x14ac:dyDescent="0.3"/>
    <row r="739" ht="11.25" customHeight="1" x14ac:dyDescent="0.3"/>
    <row r="740" ht="11.25" customHeight="1" x14ac:dyDescent="0.3"/>
    <row r="741" ht="11.25" customHeight="1" x14ac:dyDescent="0.3"/>
    <row r="742" ht="11.25" customHeight="1" x14ac:dyDescent="0.3"/>
    <row r="743" ht="11.25" customHeight="1" x14ac:dyDescent="0.3"/>
    <row r="744" ht="11.25" customHeight="1" x14ac:dyDescent="0.3"/>
    <row r="745" ht="11.25" customHeight="1" x14ac:dyDescent="0.3"/>
    <row r="746" ht="11.25" customHeight="1" x14ac:dyDescent="0.3"/>
    <row r="747" ht="11.25" customHeight="1" x14ac:dyDescent="0.3"/>
    <row r="748" ht="11.25" customHeight="1" x14ac:dyDescent="0.3"/>
    <row r="749" ht="11.25" customHeight="1" x14ac:dyDescent="0.3"/>
    <row r="750" ht="11.25" customHeight="1" x14ac:dyDescent="0.3"/>
    <row r="751" ht="11.25" customHeight="1" x14ac:dyDescent="0.3"/>
    <row r="752" ht="11.25" customHeight="1" x14ac:dyDescent="0.3"/>
    <row r="753" ht="11.25" customHeight="1" x14ac:dyDescent="0.3"/>
    <row r="754" ht="11.25" customHeight="1" x14ac:dyDescent="0.3"/>
    <row r="755" ht="11.25" customHeight="1" x14ac:dyDescent="0.3"/>
    <row r="756" ht="11.25" customHeight="1" x14ac:dyDescent="0.3"/>
    <row r="757" ht="11.25" customHeight="1" x14ac:dyDescent="0.3"/>
    <row r="758" ht="11.25" customHeight="1" x14ac:dyDescent="0.3"/>
    <row r="759" ht="11.25" customHeight="1" x14ac:dyDescent="0.3"/>
    <row r="760" ht="11.25" customHeight="1" x14ac:dyDescent="0.3"/>
    <row r="761" ht="11.25" customHeight="1" x14ac:dyDescent="0.3"/>
    <row r="762" ht="11.25" customHeight="1" x14ac:dyDescent="0.3"/>
    <row r="763" ht="11.25" customHeight="1" x14ac:dyDescent="0.3"/>
    <row r="764" ht="11.25" customHeight="1" x14ac:dyDescent="0.3"/>
    <row r="765" ht="11.25" customHeight="1" x14ac:dyDescent="0.3"/>
    <row r="766" ht="11.25" customHeight="1" x14ac:dyDescent="0.3"/>
    <row r="767" ht="11.25" customHeight="1" x14ac:dyDescent="0.3"/>
    <row r="768" ht="11.25" customHeight="1" x14ac:dyDescent="0.3"/>
    <row r="769" ht="11.25" customHeight="1" x14ac:dyDescent="0.3"/>
    <row r="770" ht="11.25" customHeight="1" x14ac:dyDescent="0.3"/>
    <row r="771" ht="11.25" customHeight="1" x14ac:dyDescent="0.3"/>
    <row r="772" ht="11.25" customHeight="1" x14ac:dyDescent="0.3"/>
    <row r="773" ht="11.25" customHeight="1" x14ac:dyDescent="0.3"/>
    <row r="774" ht="11.25" customHeight="1" x14ac:dyDescent="0.3"/>
    <row r="775" ht="11.25" customHeight="1" x14ac:dyDescent="0.3"/>
    <row r="776" ht="11.25" customHeight="1" x14ac:dyDescent="0.3"/>
    <row r="777" ht="11.25" customHeight="1" x14ac:dyDescent="0.3"/>
    <row r="778" ht="11.25" customHeight="1" x14ac:dyDescent="0.3"/>
    <row r="779" ht="11.25" customHeight="1" x14ac:dyDescent="0.3"/>
    <row r="780" ht="11.25" customHeight="1" x14ac:dyDescent="0.3"/>
    <row r="781" ht="11.25" customHeight="1" x14ac:dyDescent="0.3"/>
    <row r="782" ht="11.25" customHeight="1" x14ac:dyDescent="0.3"/>
    <row r="783" ht="11.25" customHeight="1" x14ac:dyDescent="0.3"/>
    <row r="784" ht="11.25" customHeight="1" x14ac:dyDescent="0.3"/>
    <row r="785" ht="11.25" customHeight="1" x14ac:dyDescent="0.3"/>
    <row r="786" ht="11.25" customHeight="1" x14ac:dyDescent="0.3"/>
    <row r="787" ht="11.25" customHeight="1" x14ac:dyDescent="0.3"/>
    <row r="788" ht="11.25" customHeight="1" x14ac:dyDescent="0.3"/>
    <row r="789" ht="11.25" customHeight="1" x14ac:dyDescent="0.3"/>
    <row r="790" ht="11.25" customHeight="1" x14ac:dyDescent="0.3"/>
    <row r="791" ht="11.25" customHeight="1" x14ac:dyDescent="0.3"/>
    <row r="792" ht="11.25" customHeight="1" x14ac:dyDescent="0.3"/>
    <row r="793" ht="11.25" customHeight="1" x14ac:dyDescent="0.3"/>
    <row r="794" ht="11.25" customHeight="1" x14ac:dyDescent="0.3"/>
    <row r="795" ht="11.25" customHeight="1" x14ac:dyDescent="0.3"/>
    <row r="796" ht="11.25" customHeight="1" x14ac:dyDescent="0.3"/>
    <row r="797" ht="11.25" customHeight="1" x14ac:dyDescent="0.3"/>
    <row r="798" ht="11.25" customHeight="1" x14ac:dyDescent="0.3"/>
    <row r="799" ht="11.25" customHeight="1" x14ac:dyDescent="0.3"/>
    <row r="800" ht="11.25" customHeight="1" x14ac:dyDescent="0.3"/>
    <row r="801" ht="11.25" customHeight="1" x14ac:dyDescent="0.3"/>
    <row r="802" ht="11.25" customHeight="1" x14ac:dyDescent="0.3"/>
    <row r="803" ht="11.25" customHeight="1" x14ac:dyDescent="0.3"/>
    <row r="804" ht="11.25" customHeight="1" x14ac:dyDescent="0.3"/>
    <row r="805" ht="11.25" customHeight="1" x14ac:dyDescent="0.3"/>
    <row r="806" ht="11.25" customHeight="1" x14ac:dyDescent="0.3"/>
    <row r="807" ht="11.25" customHeight="1" x14ac:dyDescent="0.3"/>
    <row r="808" ht="11.25" customHeight="1" x14ac:dyDescent="0.3"/>
    <row r="809" ht="11.25" customHeight="1" x14ac:dyDescent="0.3"/>
    <row r="810" ht="11.25" customHeight="1" x14ac:dyDescent="0.3"/>
    <row r="811" ht="11.25" customHeight="1" x14ac:dyDescent="0.3"/>
    <row r="812" ht="11.25" customHeight="1" x14ac:dyDescent="0.3"/>
    <row r="813" ht="11.25" customHeight="1" x14ac:dyDescent="0.3"/>
    <row r="814" ht="11.25" customHeight="1" x14ac:dyDescent="0.3"/>
    <row r="815" ht="11.25" customHeight="1" x14ac:dyDescent="0.3"/>
    <row r="816" ht="11.25" customHeight="1" x14ac:dyDescent="0.3"/>
    <row r="817" ht="11.25" customHeight="1" x14ac:dyDescent="0.3"/>
    <row r="818" ht="11.25" customHeight="1" x14ac:dyDescent="0.3"/>
    <row r="819" ht="11.25" customHeight="1" x14ac:dyDescent="0.3"/>
    <row r="820" ht="11.25" customHeight="1" x14ac:dyDescent="0.3"/>
    <row r="821" ht="11.25" customHeight="1" x14ac:dyDescent="0.3"/>
    <row r="822" ht="11.25" customHeight="1" x14ac:dyDescent="0.3"/>
    <row r="823" ht="11.25" customHeight="1" x14ac:dyDescent="0.3"/>
    <row r="824" ht="11.25" customHeight="1" x14ac:dyDescent="0.3"/>
    <row r="825" ht="11.25" customHeight="1" x14ac:dyDescent="0.3"/>
    <row r="826" ht="11.25" customHeight="1" x14ac:dyDescent="0.3"/>
    <row r="827" ht="11.25" customHeight="1" x14ac:dyDescent="0.3"/>
    <row r="828" ht="11.25" customHeight="1" x14ac:dyDescent="0.3"/>
    <row r="829" ht="11.25" customHeight="1" x14ac:dyDescent="0.3"/>
    <row r="830" ht="11.25" customHeight="1" x14ac:dyDescent="0.3"/>
    <row r="831" ht="11.25" customHeight="1" x14ac:dyDescent="0.3"/>
    <row r="832" ht="11.25" customHeight="1" x14ac:dyDescent="0.3"/>
    <row r="833" ht="11.25" customHeight="1" x14ac:dyDescent="0.3"/>
    <row r="834" ht="11.25" customHeight="1" x14ac:dyDescent="0.3"/>
    <row r="835" ht="11.25" customHeight="1" x14ac:dyDescent="0.3"/>
    <row r="836" ht="11.25" customHeight="1" x14ac:dyDescent="0.3"/>
    <row r="837" ht="11.25" customHeight="1" x14ac:dyDescent="0.3"/>
    <row r="838" ht="11.25" customHeight="1" x14ac:dyDescent="0.3"/>
    <row r="839" ht="11.25" customHeight="1" x14ac:dyDescent="0.3"/>
    <row r="840" ht="11.25" customHeight="1" x14ac:dyDescent="0.3"/>
    <row r="841" ht="11.25" customHeight="1" x14ac:dyDescent="0.3"/>
    <row r="842" ht="11.25" customHeight="1" x14ac:dyDescent="0.3"/>
    <row r="843" ht="11.25" customHeight="1" x14ac:dyDescent="0.3"/>
    <row r="844" ht="11.25" customHeight="1" x14ac:dyDescent="0.3"/>
    <row r="845" ht="11.25" customHeight="1" x14ac:dyDescent="0.3"/>
    <row r="846" ht="11.25" customHeight="1" x14ac:dyDescent="0.3"/>
    <row r="847" ht="11.25" customHeight="1" x14ac:dyDescent="0.3"/>
    <row r="848" ht="11.25" customHeight="1" x14ac:dyDescent="0.3"/>
    <row r="849" ht="11.25" customHeight="1" x14ac:dyDescent="0.3"/>
    <row r="850" ht="11.25" customHeight="1" x14ac:dyDescent="0.3"/>
    <row r="851" ht="11.25" customHeight="1" x14ac:dyDescent="0.3"/>
    <row r="852" ht="11.25" customHeight="1" x14ac:dyDescent="0.3"/>
    <row r="853" ht="11.25" customHeight="1" x14ac:dyDescent="0.3"/>
    <row r="854" ht="11.25" customHeight="1" x14ac:dyDescent="0.3"/>
    <row r="855" ht="11.25" customHeight="1" x14ac:dyDescent="0.3"/>
    <row r="856" ht="11.25" customHeight="1" x14ac:dyDescent="0.3"/>
    <row r="857" ht="11.25" customHeight="1" x14ac:dyDescent="0.3"/>
    <row r="858" ht="11.25" customHeight="1" x14ac:dyDescent="0.3"/>
    <row r="859" ht="11.25" customHeight="1" x14ac:dyDescent="0.3"/>
    <row r="860" ht="11.25" customHeight="1" x14ac:dyDescent="0.3"/>
    <row r="861" ht="11.25" customHeight="1" x14ac:dyDescent="0.3"/>
    <row r="862" ht="11.25" customHeight="1" x14ac:dyDescent="0.3"/>
    <row r="863" ht="11.25" customHeight="1" x14ac:dyDescent="0.3"/>
    <row r="864" ht="11.25" customHeight="1" x14ac:dyDescent="0.3"/>
    <row r="865" ht="11.25" customHeight="1" x14ac:dyDescent="0.3"/>
    <row r="866" ht="11.25" customHeight="1" x14ac:dyDescent="0.3"/>
    <row r="867" ht="11.25" customHeight="1" x14ac:dyDescent="0.3"/>
    <row r="868" ht="11.25" customHeight="1" x14ac:dyDescent="0.3"/>
    <row r="869" ht="11.25" customHeight="1" x14ac:dyDescent="0.3"/>
    <row r="870" ht="11.25" customHeight="1" x14ac:dyDescent="0.3"/>
    <row r="871" ht="11.25" customHeight="1" x14ac:dyDescent="0.3"/>
    <row r="872" ht="11.25" customHeight="1" x14ac:dyDescent="0.3"/>
    <row r="873" ht="11.25" customHeight="1" x14ac:dyDescent="0.3"/>
    <row r="874" ht="11.25" customHeight="1" x14ac:dyDescent="0.3"/>
    <row r="875" ht="11.25" customHeight="1" x14ac:dyDescent="0.3"/>
    <row r="876" ht="11.25" customHeight="1" x14ac:dyDescent="0.3"/>
    <row r="877" ht="11.25" customHeight="1" x14ac:dyDescent="0.3"/>
    <row r="878" ht="11.25" customHeight="1" x14ac:dyDescent="0.3"/>
    <row r="879" ht="11.25" customHeight="1" x14ac:dyDescent="0.3"/>
    <row r="880" ht="11.25" customHeight="1" x14ac:dyDescent="0.3"/>
    <row r="881" ht="11.25" customHeight="1" x14ac:dyDescent="0.3"/>
    <row r="882" ht="11.25" customHeight="1" x14ac:dyDescent="0.3"/>
    <row r="883" ht="11.25" customHeight="1" x14ac:dyDescent="0.3"/>
    <row r="884" ht="11.25" customHeight="1" x14ac:dyDescent="0.3"/>
    <row r="885" ht="11.25" customHeight="1" x14ac:dyDescent="0.3"/>
    <row r="886" ht="11.25" customHeight="1" x14ac:dyDescent="0.3"/>
    <row r="887" ht="11.25" customHeight="1" x14ac:dyDescent="0.3"/>
    <row r="888" ht="11.25" customHeight="1" x14ac:dyDescent="0.3"/>
    <row r="889" ht="11.25" customHeight="1" x14ac:dyDescent="0.3"/>
    <row r="890" ht="11.25" customHeight="1" x14ac:dyDescent="0.3"/>
    <row r="891" ht="11.25" customHeight="1" x14ac:dyDescent="0.3"/>
    <row r="892" ht="11.25" customHeight="1" x14ac:dyDescent="0.3"/>
    <row r="893" ht="11.25" customHeight="1" x14ac:dyDescent="0.3"/>
    <row r="894" ht="11.25" customHeight="1" x14ac:dyDescent="0.3"/>
    <row r="895" ht="11.25" customHeight="1" x14ac:dyDescent="0.3"/>
    <row r="896" ht="11.25" customHeight="1" x14ac:dyDescent="0.3"/>
    <row r="897" ht="11.25" customHeight="1" x14ac:dyDescent="0.3"/>
    <row r="898" ht="11.25" customHeight="1" x14ac:dyDescent="0.3"/>
    <row r="899" ht="11.25" customHeight="1" x14ac:dyDescent="0.3"/>
    <row r="900" ht="11.25" customHeight="1" x14ac:dyDescent="0.3"/>
    <row r="901" ht="11.25" customHeight="1" x14ac:dyDescent="0.3"/>
    <row r="902" ht="11.25" customHeight="1" x14ac:dyDescent="0.3"/>
    <row r="903" ht="11.25" customHeight="1" x14ac:dyDescent="0.3"/>
    <row r="904" ht="11.25" customHeight="1" x14ac:dyDescent="0.3"/>
    <row r="905" ht="11.25" customHeight="1" x14ac:dyDescent="0.3"/>
    <row r="906" ht="11.25" customHeight="1" x14ac:dyDescent="0.3"/>
    <row r="907" ht="11.25" customHeight="1" x14ac:dyDescent="0.3"/>
    <row r="908" ht="11.25" customHeight="1" x14ac:dyDescent="0.3"/>
    <row r="909" ht="11.25" customHeight="1" x14ac:dyDescent="0.3"/>
    <row r="910" ht="11.25" customHeight="1" x14ac:dyDescent="0.3"/>
    <row r="911" ht="11.25" customHeight="1" x14ac:dyDescent="0.3"/>
    <row r="912" ht="11.25" customHeight="1" x14ac:dyDescent="0.3"/>
    <row r="913" ht="11.25" customHeight="1" x14ac:dyDescent="0.3"/>
    <row r="914" ht="11.25" customHeight="1" x14ac:dyDescent="0.3"/>
    <row r="915" ht="11.25" customHeight="1" x14ac:dyDescent="0.3"/>
    <row r="916" ht="11.25" customHeight="1" x14ac:dyDescent="0.3"/>
    <row r="917" ht="11.25" customHeight="1" x14ac:dyDescent="0.3"/>
    <row r="918" ht="11.25" customHeight="1" x14ac:dyDescent="0.3"/>
    <row r="919" ht="11.25" customHeight="1" x14ac:dyDescent="0.3"/>
    <row r="920" ht="11.25" customHeight="1" x14ac:dyDescent="0.3"/>
    <row r="921" ht="11.25" customHeight="1" x14ac:dyDescent="0.3"/>
    <row r="922" ht="11.25" customHeight="1" x14ac:dyDescent="0.3"/>
    <row r="923" ht="11.25" customHeight="1" x14ac:dyDescent="0.3"/>
    <row r="924" ht="11.25" customHeight="1" x14ac:dyDescent="0.3"/>
    <row r="925" ht="11.25" customHeight="1" x14ac:dyDescent="0.3"/>
    <row r="926" ht="11.25" customHeight="1" x14ac:dyDescent="0.3"/>
    <row r="927" ht="11.25" customHeight="1" x14ac:dyDescent="0.3"/>
    <row r="928" ht="11.25" customHeight="1" x14ac:dyDescent="0.3"/>
    <row r="929" ht="11.25" customHeight="1" x14ac:dyDescent="0.3"/>
    <row r="930" ht="11.25" customHeight="1" x14ac:dyDescent="0.3"/>
    <row r="931" ht="11.25" customHeight="1" x14ac:dyDescent="0.3"/>
    <row r="932" ht="11.25" customHeight="1" x14ac:dyDescent="0.3"/>
    <row r="933" ht="11.25" customHeight="1" x14ac:dyDescent="0.3"/>
    <row r="934" ht="11.25" customHeight="1" x14ac:dyDescent="0.3"/>
    <row r="935" ht="11.25" customHeight="1" x14ac:dyDescent="0.3"/>
    <row r="936" ht="11.25" customHeight="1" x14ac:dyDescent="0.3"/>
    <row r="937" ht="11.25" customHeight="1" x14ac:dyDescent="0.3"/>
    <row r="938" ht="11.25" customHeight="1" x14ac:dyDescent="0.3"/>
    <row r="939" ht="11.25" customHeight="1" x14ac:dyDescent="0.3"/>
    <row r="940" ht="11.25" customHeight="1" x14ac:dyDescent="0.3"/>
    <row r="941" ht="11.25" customHeight="1" x14ac:dyDescent="0.3"/>
    <row r="942" ht="11.25" customHeight="1" x14ac:dyDescent="0.3"/>
    <row r="943" ht="11.25" customHeight="1" x14ac:dyDescent="0.3"/>
    <row r="944" ht="11.25" customHeight="1" x14ac:dyDescent="0.3"/>
    <row r="945" ht="11.25" customHeight="1" x14ac:dyDescent="0.3"/>
    <row r="946" ht="11.25" customHeight="1" x14ac:dyDescent="0.3"/>
    <row r="947" ht="11.25" customHeight="1" x14ac:dyDescent="0.3"/>
    <row r="948" ht="11.25" customHeight="1" x14ac:dyDescent="0.3"/>
    <row r="949" ht="11.25" customHeight="1" x14ac:dyDescent="0.3"/>
    <row r="950" ht="11.25" customHeight="1" x14ac:dyDescent="0.3"/>
    <row r="951" ht="11.25" customHeight="1" x14ac:dyDescent="0.3"/>
    <row r="952" ht="11.25" customHeight="1" x14ac:dyDescent="0.3"/>
    <row r="953" ht="11.25" customHeight="1" x14ac:dyDescent="0.3"/>
    <row r="954" ht="11.25" customHeight="1" x14ac:dyDescent="0.3"/>
    <row r="955" ht="11.25" customHeight="1" x14ac:dyDescent="0.3"/>
    <row r="956" ht="11.25" customHeight="1" x14ac:dyDescent="0.3"/>
    <row r="957" ht="11.25" customHeight="1" x14ac:dyDescent="0.3"/>
    <row r="958" ht="11.25" customHeight="1" x14ac:dyDescent="0.3"/>
    <row r="959" ht="11.25" customHeight="1" x14ac:dyDescent="0.3"/>
    <row r="960" ht="11.25" customHeight="1" x14ac:dyDescent="0.3"/>
    <row r="961" ht="11.25" customHeight="1" x14ac:dyDescent="0.3"/>
    <row r="962" ht="11.25" customHeight="1" x14ac:dyDescent="0.3"/>
    <row r="963" ht="11.25" customHeight="1" x14ac:dyDescent="0.3"/>
    <row r="964" ht="11.25" customHeight="1" x14ac:dyDescent="0.3"/>
    <row r="965" ht="11.25" customHeight="1" x14ac:dyDescent="0.3"/>
    <row r="966" ht="11.25" customHeight="1" x14ac:dyDescent="0.3"/>
    <row r="967" ht="11.25" customHeight="1" x14ac:dyDescent="0.3"/>
    <row r="968" ht="11.25" customHeight="1" x14ac:dyDescent="0.3"/>
    <row r="969" ht="11.25" customHeight="1" x14ac:dyDescent="0.3"/>
    <row r="970" ht="11.25" customHeight="1" x14ac:dyDescent="0.3"/>
    <row r="971" ht="11.25" customHeight="1" x14ac:dyDescent="0.3"/>
    <row r="972" ht="11.25" customHeight="1" x14ac:dyDescent="0.3"/>
    <row r="973" ht="11.25" customHeight="1" x14ac:dyDescent="0.3"/>
    <row r="974" ht="11.25" customHeight="1" x14ac:dyDescent="0.3"/>
    <row r="975" ht="11.25" customHeight="1" x14ac:dyDescent="0.3"/>
    <row r="976" ht="11.25" customHeight="1" x14ac:dyDescent="0.3"/>
    <row r="977" ht="11.25" customHeight="1" x14ac:dyDescent="0.3"/>
    <row r="978" ht="11.25" customHeight="1" x14ac:dyDescent="0.3"/>
    <row r="979" ht="11.25" customHeight="1" x14ac:dyDescent="0.3"/>
    <row r="980" ht="11.25" customHeight="1" x14ac:dyDescent="0.3"/>
    <row r="981" ht="11.25" customHeight="1" x14ac:dyDescent="0.3"/>
    <row r="982" ht="11.25" customHeight="1" x14ac:dyDescent="0.3"/>
    <row r="983" ht="11.25" customHeight="1" x14ac:dyDescent="0.3"/>
    <row r="984" ht="11.25" customHeight="1" x14ac:dyDescent="0.3"/>
    <row r="985" ht="11.25" customHeight="1" x14ac:dyDescent="0.3"/>
    <row r="986" ht="11.25" customHeight="1" x14ac:dyDescent="0.3"/>
    <row r="987" ht="11.25" customHeight="1" x14ac:dyDescent="0.3"/>
    <row r="988" ht="11.25" customHeight="1" x14ac:dyDescent="0.3"/>
    <row r="989" ht="11.25" customHeight="1" x14ac:dyDescent="0.3"/>
    <row r="990" ht="11.25" customHeight="1" x14ac:dyDescent="0.3"/>
    <row r="991" ht="11.25" customHeight="1" x14ac:dyDescent="0.3"/>
    <row r="992" ht="11.25" customHeight="1" x14ac:dyDescent="0.3"/>
    <row r="993" ht="11.25" customHeight="1" x14ac:dyDescent="0.3"/>
    <row r="994" ht="11.25" customHeight="1" x14ac:dyDescent="0.3"/>
    <row r="995" ht="11.25" customHeight="1" x14ac:dyDescent="0.3"/>
    <row r="996" ht="11.25" customHeight="1" x14ac:dyDescent="0.3"/>
    <row r="997" ht="11.25" customHeight="1" x14ac:dyDescent="0.3"/>
    <row r="998" ht="11.25" customHeight="1" x14ac:dyDescent="0.3"/>
    <row r="999" ht="11.25" customHeight="1" x14ac:dyDescent="0.3"/>
    <row r="1000" ht="11.25" customHeight="1" x14ac:dyDescent="0.3"/>
  </sheetData>
  <mergeCells count="3">
    <mergeCell ref="A5:A6"/>
    <mergeCell ref="B5:D5"/>
    <mergeCell ref="A20:D21"/>
  </mergeCells>
  <hyperlinks>
    <hyperlink ref="E1" location="Índice!A1" display="(Voltar ao índice)" xr:uid="{E813FC8A-E2EB-472F-811B-43487DEFB7AB}"/>
  </hyperlinks>
  <pageMargins left="0.511811024" right="0.511811024" top="0.78740157499999996" bottom="0.78740157499999996" header="0" footer="0"/>
  <pageSetup paperSize="9" orientation="portrait"/>
</worksheet>
</file>

<file path=xl/worksheets/sheet7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64C23EE-47EB-4734-935D-01CA8EE3C14A}">
  <sheetPr codeName="Planilha51"/>
  <dimension ref="A1:AA26"/>
  <sheetViews>
    <sheetView zoomScaleNormal="100" workbookViewId="0">
      <selection activeCell="J1" sqref="I1:J1"/>
    </sheetView>
  </sheetViews>
  <sheetFormatPr defaultColWidth="8.88671875" defaultRowHeight="10.199999999999999" x14ac:dyDescent="0.3"/>
  <cols>
    <col min="1" max="1" width="14.5546875" style="7" customWidth="1"/>
    <col min="2" max="7" width="8.88671875" style="7"/>
    <col min="8" max="9" width="11.6640625" style="7" customWidth="1"/>
    <col min="10" max="16384" width="8.88671875" style="7"/>
  </cols>
  <sheetData>
    <row r="1" spans="1:10" x14ac:dyDescent="0.2">
      <c r="A1" s="356" t="s">
        <v>1044</v>
      </c>
      <c r="B1" s="91"/>
      <c r="C1" s="91"/>
      <c r="D1" s="91"/>
      <c r="E1" s="91"/>
      <c r="F1" s="35"/>
      <c r="G1" s="35"/>
      <c r="H1" s="35"/>
      <c r="I1" s="32" t="s">
        <v>937</v>
      </c>
      <c r="J1" s="570"/>
    </row>
    <row r="2" spans="1:10" x14ac:dyDescent="0.3">
      <c r="A2" s="35" t="s">
        <v>20</v>
      </c>
      <c r="B2" s="91"/>
      <c r="C2" s="91"/>
      <c r="D2" s="91"/>
      <c r="E2" s="91"/>
      <c r="F2" s="35"/>
      <c r="G2" s="35"/>
      <c r="H2" s="35"/>
      <c r="I2" s="35"/>
    </row>
    <row r="3" spans="1:10" x14ac:dyDescent="0.3">
      <c r="A3" s="35" t="s">
        <v>495</v>
      </c>
      <c r="B3" s="91"/>
      <c r="C3" s="91"/>
      <c r="D3" s="91"/>
      <c r="E3" s="91"/>
      <c r="F3" s="35"/>
      <c r="G3" s="35"/>
      <c r="H3" s="35"/>
      <c r="I3" s="35"/>
    </row>
    <row r="4" spans="1:10" x14ac:dyDescent="0.3">
      <c r="A4" s="35"/>
      <c r="B4" s="35"/>
      <c r="C4" s="35"/>
      <c r="D4" s="35"/>
      <c r="E4" s="35"/>
      <c r="F4" s="35"/>
      <c r="G4" s="35"/>
      <c r="H4" s="35"/>
      <c r="I4" s="35"/>
    </row>
    <row r="5" spans="1:10" x14ac:dyDescent="0.3">
      <c r="A5" s="674" t="s">
        <v>511</v>
      </c>
      <c r="B5" s="674" t="s">
        <v>522</v>
      </c>
      <c r="C5" s="674"/>
      <c r="D5" s="674"/>
      <c r="E5" s="674"/>
      <c r="F5" s="674"/>
      <c r="G5" s="674"/>
      <c r="H5" s="674"/>
      <c r="I5" s="674"/>
    </row>
    <row r="6" spans="1:10" s="130" customFormat="1" x14ac:dyDescent="0.3">
      <c r="A6" s="701"/>
      <c r="B6" s="674" t="s">
        <v>71</v>
      </c>
      <c r="C6" s="674"/>
      <c r="D6" s="674"/>
      <c r="E6" s="674"/>
      <c r="F6" s="674"/>
      <c r="G6" s="674"/>
      <c r="H6" s="674" t="s">
        <v>498</v>
      </c>
      <c r="I6" s="674" t="s">
        <v>499</v>
      </c>
    </row>
    <row r="7" spans="1:10" ht="11.4" x14ac:dyDescent="0.3">
      <c r="A7" s="701"/>
      <c r="B7" s="39">
        <v>2018</v>
      </c>
      <c r="C7" s="39">
        <v>2019</v>
      </c>
      <c r="D7" s="39">
        <v>2020</v>
      </c>
      <c r="E7" s="39">
        <v>2021</v>
      </c>
      <c r="F7" s="39" t="s">
        <v>500</v>
      </c>
      <c r="G7" s="39">
        <v>2023</v>
      </c>
      <c r="H7" s="674"/>
      <c r="I7" s="674"/>
    </row>
    <row r="8" spans="1:10" x14ac:dyDescent="0.3">
      <c r="A8" s="97"/>
      <c r="B8" s="97"/>
      <c r="C8" s="97"/>
      <c r="D8" s="97"/>
      <c r="E8" s="97"/>
      <c r="F8" s="35"/>
      <c r="G8" s="35"/>
      <c r="H8" s="35"/>
      <c r="I8" s="35"/>
    </row>
    <row r="9" spans="1:10" x14ac:dyDescent="0.3">
      <c r="A9" s="38" t="s">
        <v>67</v>
      </c>
      <c r="B9" s="131">
        <v>146</v>
      </c>
      <c r="C9" s="131">
        <v>155</v>
      </c>
      <c r="D9" s="131">
        <v>230</v>
      </c>
      <c r="E9" s="131">
        <v>166</v>
      </c>
      <c r="F9" s="131">
        <v>280</v>
      </c>
      <c r="G9" s="131">
        <v>601</v>
      </c>
      <c r="H9" s="64">
        <v>311.64383561643837</v>
      </c>
      <c r="I9" s="64">
        <v>114.64285714285714</v>
      </c>
    </row>
    <row r="10" spans="1:10" x14ac:dyDescent="0.3">
      <c r="A10" s="97"/>
      <c r="B10" s="132"/>
      <c r="C10" s="132"/>
      <c r="D10" s="132"/>
      <c r="E10" s="132"/>
      <c r="F10" s="35"/>
      <c r="G10" s="35"/>
      <c r="H10" s="42"/>
      <c r="I10" s="42"/>
    </row>
    <row r="11" spans="1:10" x14ac:dyDescent="0.3">
      <c r="A11" s="133" t="s">
        <v>77</v>
      </c>
      <c r="B11" s="112">
        <v>1</v>
      </c>
      <c r="C11" s="112" t="s">
        <v>182</v>
      </c>
      <c r="D11" s="112">
        <v>1</v>
      </c>
      <c r="E11" s="112">
        <v>8</v>
      </c>
      <c r="F11" s="112" t="s">
        <v>501</v>
      </c>
      <c r="G11" s="112" t="s">
        <v>501</v>
      </c>
      <c r="H11" s="44" t="s">
        <v>501</v>
      </c>
      <c r="I11" s="44" t="s">
        <v>501</v>
      </c>
    </row>
    <row r="12" spans="1:10" x14ac:dyDescent="0.3">
      <c r="A12" s="45" t="s">
        <v>78</v>
      </c>
      <c r="B12" s="46" t="s">
        <v>501</v>
      </c>
      <c r="C12" s="46" t="s">
        <v>501</v>
      </c>
      <c r="D12" s="46" t="s">
        <v>501</v>
      </c>
      <c r="E12" s="46" t="s">
        <v>501</v>
      </c>
      <c r="F12" s="115">
        <v>5</v>
      </c>
      <c r="G12" s="115">
        <v>27</v>
      </c>
      <c r="H12" s="46" t="s">
        <v>501</v>
      </c>
      <c r="I12" s="42">
        <v>440.00000000000006</v>
      </c>
    </row>
    <row r="13" spans="1:10" x14ac:dyDescent="0.3">
      <c r="A13" s="45" t="s">
        <v>79</v>
      </c>
      <c r="B13" s="115">
        <v>47</v>
      </c>
      <c r="C13" s="115">
        <v>36</v>
      </c>
      <c r="D13" s="115">
        <v>79</v>
      </c>
      <c r="E13" s="115">
        <v>72</v>
      </c>
      <c r="F13" s="115">
        <v>84</v>
      </c>
      <c r="G13" s="115">
        <v>97</v>
      </c>
      <c r="H13" s="42">
        <v>106.38297872340425</v>
      </c>
      <c r="I13" s="42">
        <v>15.476190476190466</v>
      </c>
    </row>
    <row r="14" spans="1:10" x14ac:dyDescent="0.3">
      <c r="A14" s="45" t="s">
        <v>202</v>
      </c>
      <c r="B14" s="46" t="s">
        <v>501</v>
      </c>
      <c r="C14" s="115" t="s">
        <v>501</v>
      </c>
      <c r="D14" s="115">
        <v>6</v>
      </c>
      <c r="E14" s="115">
        <v>8</v>
      </c>
      <c r="F14" s="115">
        <v>5</v>
      </c>
      <c r="G14" s="115">
        <v>7</v>
      </c>
      <c r="H14" s="46" t="s">
        <v>501</v>
      </c>
      <c r="I14" s="42">
        <v>39.999999999999993</v>
      </c>
    </row>
    <row r="15" spans="1:10" x14ac:dyDescent="0.3">
      <c r="A15" s="45" t="s">
        <v>81</v>
      </c>
      <c r="B15" s="134">
        <v>9</v>
      </c>
      <c r="C15" s="134">
        <v>12</v>
      </c>
      <c r="D15" s="134">
        <v>16</v>
      </c>
      <c r="E15" s="134">
        <v>19</v>
      </c>
      <c r="F15" s="134">
        <v>12</v>
      </c>
      <c r="G15" s="134">
        <v>11</v>
      </c>
      <c r="H15" s="42">
        <v>22.222222222222232</v>
      </c>
      <c r="I15" s="42">
        <v>-8.3333333333333375</v>
      </c>
    </row>
    <row r="16" spans="1:10" x14ac:dyDescent="0.3">
      <c r="A16" s="49" t="s">
        <v>82</v>
      </c>
      <c r="B16" s="115">
        <v>61</v>
      </c>
      <c r="C16" s="115">
        <v>93</v>
      </c>
      <c r="D16" s="115">
        <v>111</v>
      </c>
      <c r="E16" s="115">
        <v>46</v>
      </c>
      <c r="F16" s="115">
        <v>124</v>
      </c>
      <c r="G16" s="115">
        <v>374</v>
      </c>
      <c r="H16" s="42">
        <v>513.11475409836066</v>
      </c>
      <c r="I16" s="42">
        <v>201.61290322580646</v>
      </c>
    </row>
    <row r="17" spans="1:27" x14ac:dyDescent="0.3">
      <c r="A17" s="45" t="s">
        <v>83</v>
      </c>
      <c r="B17" s="46" t="s">
        <v>501</v>
      </c>
      <c r="C17" s="46" t="s">
        <v>501</v>
      </c>
      <c r="D17" s="46" t="s">
        <v>501</v>
      </c>
      <c r="E17" s="46" t="s">
        <v>501</v>
      </c>
      <c r="F17" s="115">
        <v>44</v>
      </c>
      <c r="G17" s="115">
        <v>65</v>
      </c>
      <c r="H17" s="46" t="s">
        <v>501</v>
      </c>
      <c r="I17" s="42">
        <v>47.727272727272727</v>
      </c>
      <c r="J17" s="346"/>
      <c r="K17" s="346"/>
      <c r="L17" s="346"/>
      <c r="M17" s="346"/>
      <c r="N17" s="346"/>
      <c r="O17" s="346"/>
      <c r="P17" s="346"/>
      <c r="Q17" s="346"/>
      <c r="R17" s="346"/>
      <c r="S17" s="346"/>
      <c r="T17" s="346"/>
      <c r="U17" s="346"/>
      <c r="V17" s="346"/>
      <c r="W17" s="346"/>
      <c r="X17" s="346"/>
      <c r="Y17" s="346"/>
      <c r="Z17" s="346"/>
      <c r="AA17" s="346"/>
    </row>
    <row r="18" spans="1:27" ht="11.4" x14ac:dyDescent="0.3">
      <c r="A18" s="45" t="s">
        <v>523</v>
      </c>
      <c r="B18" s="134" t="s">
        <v>182</v>
      </c>
      <c r="C18" s="134" t="s">
        <v>182</v>
      </c>
      <c r="D18" s="134">
        <v>1</v>
      </c>
      <c r="E18" s="134">
        <v>2</v>
      </c>
      <c r="F18" s="134">
        <v>2</v>
      </c>
      <c r="G18" s="134">
        <v>7</v>
      </c>
      <c r="H18" s="46" t="s">
        <v>501</v>
      </c>
      <c r="I18" s="42">
        <v>250</v>
      </c>
      <c r="J18" s="346"/>
      <c r="K18" s="346"/>
      <c r="L18" s="346"/>
      <c r="M18" s="346"/>
      <c r="N18" s="346"/>
      <c r="O18" s="346"/>
      <c r="P18" s="346"/>
      <c r="Q18" s="346"/>
      <c r="R18" s="346"/>
      <c r="S18" s="346"/>
      <c r="T18" s="346"/>
      <c r="U18" s="346"/>
      <c r="V18" s="346"/>
      <c r="W18" s="346"/>
      <c r="X18" s="346"/>
      <c r="Y18" s="346"/>
      <c r="Z18" s="346"/>
      <c r="AA18" s="346"/>
    </row>
    <row r="19" spans="1:27" x14ac:dyDescent="0.3">
      <c r="A19" s="47" t="s">
        <v>85</v>
      </c>
      <c r="B19" s="126">
        <v>28</v>
      </c>
      <c r="C19" s="126">
        <v>14</v>
      </c>
      <c r="D19" s="126">
        <v>16</v>
      </c>
      <c r="E19" s="126">
        <v>11</v>
      </c>
      <c r="F19" s="126">
        <v>4</v>
      </c>
      <c r="G19" s="126">
        <v>13</v>
      </c>
      <c r="H19" s="67">
        <v>-53.571428571428569</v>
      </c>
      <c r="I19" s="67">
        <v>225</v>
      </c>
      <c r="J19" s="346"/>
      <c r="K19" s="346"/>
      <c r="L19" s="346"/>
      <c r="M19" s="346"/>
      <c r="N19" s="346"/>
      <c r="O19" s="346"/>
      <c r="P19" s="346"/>
      <c r="Q19" s="346"/>
      <c r="R19" s="346"/>
      <c r="S19" s="346"/>
      <c r="T19" s="346"/>
      <c r="U19" s="346"/>
      <c r="V19" s="346"/>
      <c r="W19" s="346"/>
      <c r="X19" s="346"/>
      <c r="Y19" s="346"/>
      <c r="Z19" s="346"/>
      <c r="AA19" s="346"/>
    </row>
    <row r="20" spans="1:27" x14ac:dyDescent="0.3">
      <c r="A20" s="35"/>
      <c r="B20" s="35"/>
      <c r="C20" s="35"/>
      <c r="D20" s="35"/>
      <c r="E20" s="35"/>
      <c r="F20" s="35"/>
      <c r="G20" s="35"/>
      <c r="H20" s="35"/>
      <c r="I20" s="35"/>
      <c r="J20" s="346"/>
      <c r="K20" s="346"/>
      <c r="L20" s="346"/>
      <c r="M20" s="346"/>
      <c r="N20" s="346"/>
      <c r="O20" s="346"/>
      <c r="P20" s="346"/>
      <c r="Q20" s="346"/>
      <c r="R20" s="346"/>
      <c r="S20" s="346"/>
      <c r="T20" s="346"/>
      <c r="U20" s="346"/>
      <c r="V20" s="346"/>
      <c r="W20" s="346"/>
      <c r="X20" s="346"/>
      <c r="Y20" s="346"/>
      <c r="Z20" s="346"/>
      <c r="AA20" s="346"/>
    </row>
    <row r="21" spans="1:27" x14ac:dyDescent="0.3">
      <c r="A21" s="667" t="s">
        <v>502</v>
      </c>
      <c r="B21" s="667"/>
      <c r="C21" s="667"/>
      <c r="D21" s="667"/>
      <c r="E21" s="667"/>
      <c r="F21" s="667"/>
      <c r="G21" s="667"/>
      <c r="H21" s="667"/>
      <c r="I21" s="667"/>
      <c r="J21" s="346"/>
      <c r="K21" s="346"/>
      <c r="L21" s="346"/>
      <c r="M21" s="346"/>
      <c r="N21" s="346"/>
      <c r="O21" s="346"/>
      <c r="P21" s="346"/>
      <c r="Q21" s="346"/>
      <c r="R21" s="346"/>
      <c r="S21" s="346"/>
      <c r="T21" s="346"/>
      <c r="U21" s="346"/>
      <c r="V21" s="346"/>
      <c r="W21" s="346"/>
      <c r="X21" s="346"/>
      <c r="Y21" s="346"/>
      <c r="Z21" s="346"/>
      <c r="AA21" s="346"/>
    </row>
    <row r="22" spans="1:27" x14ac:dyDescent="0.3">
      <c r="A22" s="667" t="s">
        <v>503</v>
      </c>
      <c r="B22" s="667"/>
      <c r="C22" s="667"/>
      <c r="D22" s="667"/>
      <c r="E22" s="667"/>
      <c r="F22" s="667"/>
      <c r="G22" s="667"/>
      <c r="H22" s="667"/>
      <c r="I22" s="667"/>
      <c r="J22" s="346"/>
      <c r="K22" s="346"/>
      <c r="L22" s="346"/>
      <c r="M22" s="346"/>
      <c r="N22" s="346"/>
      <c r="O22" s="346"/>
      <c r="P22" s="346"/>
      <c r="Q22" s="346"/>
      <c r="R22" s="346"/>
      <c r="S22" s="346"/>
      <c r="T22" s="346"/>
      <c r="U22" s="346"/>
      <c r="V22" s="346"/>
      <c r="W22" s="346"/>
      <c r="X22" s="346"/>
      <c r="Y22" s="346"/>
      <c r="Z22" s="346"/>
      <c r="AA22" s="346"/>
    </row>
    <row r="23" spans="1:27" x14ac:dyDescent="0.3">
      <c r="A23" s="667" t="s">
        <v>504</v>
      </c>
      <c r="B23" s="667"/>
      <c r="C23" s="667"/>
      <c r="D23" s="667"/>
      <c r="E23" s="667"/>
      <c r="F23" s="667"/>
      <c r="G23" s="667"/>
      <c r="H23" s="667"/>
      <c r="I23" s="667"/>
      <c r="J23" s="346"/>
      <c r="K23" s="346"/>
      <c r="L23" s="346"/>
      <c r="M23" s="346"/>
      <c r="N23" s="346"/>
      <c r="O23" s="346"/>
      <c r="P23" s="346"/>
      <c r="Q23" s="346"/>
      <c r="R23" s="346"/>
      <c r="S23" s="346"/>
      <c r="T23" s="346"/>
      <c r="U23" s="346"/>
      <c r="V23" s="346"/>
      <c r="W23" s="346"/>
      <c r="X23" s="346"/>
      <c r="Y23" s="346"/>
      <c r="Z23" s="346"/>
      <c r="AA23" s="346"/>
    </row>
    <row r="24" spans="1:27" x14ac:dyDescent="0.3">
      <c r="A24" s="667" t="s">
        <v>505</v>
      </c>
      <c r="B24" s="667"/>
      <c r="C24" s="667"/>
      <c r="D24" s="667"/>
      <c r="E24" s="667"/>
      <c r="F24" s="667"/>
      <c r="G24" s="667"/>
      <c r="H24" s="667"/>
      <c r="I24" s="667"/>
      <c r="J24" s="35"/>
      <c r="K24" s="35"/>
      <c r="L24" s="35"/>
      <c r="M24" s="35"/>
      <c r="N24" s="35"/>
      <c r="O24" s="35"/>
      <c r="P24" s="35"/>
      <c r="Q24" s="35"/>
      <c r="R24" s="35"/>
      <c r="S24" s="35"/>
      <c r="T24" s="35"/>
      <c r="U24" s="35"/>
      <c r="V24" s="35"/>
      <c r="W24" s="35"/>
      <c r="X24" s="35"/>
      <c r="Y24" s="35"/>
      <c r="Z24" s="35"/>
      <c r="AA24" s="35"/>
    </row>
    <row r="25" spans="1:27" ht="10.199999999999999" customHeight="1" x14ac:dyDescent="0.3">
      <c r="A25" s="700" t="s">
        <v>524</v>
      </c>
      <c r="B25" s="700"/>
      <c r="C25" s="700"/>
      <c r="D25" s="700"/>
      <c r="E25" s="700"/>
      <c r="F25" s="700"/>
      <c r="G25" s="700"/>
      <c r="H25" s="700"/>
      <c r="I25" s="700"/>
      <c r="J25" s="346"/>
      <c r="K25" s="346"/>
      <c r="L25" s="346"/>
      <c r="M25" s="346"/>
      <c r="N25" s="346"/>
      <c r="O25" s="346"/>
      <c r="P25" s="346"/>
      <c r="Q25" s="346"/>
      <c r="R25" s="346"/>
      <c r="S25" s="346"/>
      <c r="T25" s="346"/>
      <c r="U25" s="346"/>
      <c r="V25" s="346"/>
      <c r="W25" s="346"/>
      <c r="X25" s="346"/>
      <c r="Y25" s="346"/>
      <c r="Z25" s="346"/>
      <c r="AA25" s="346"/>
    </row>
    <row r="26" spans="1:27" x14ac:dyDescent="0.3">
      <c r="A26" s="700"/>
      <c r="B26" s="700"/>
      <c r="C26" s="700"/>
      <c r="D26" s="700"/>
      <c r="E26" s="700"/>
      <c r="F26" s="700"/>
      <c r="G26" s="700"/>
      <c r="H26" s="700"/>
      <c r="I26" s="700"/>
      <c r="J26" s="346"/>
      <c r="K26" s="346"/>
      <c r="L26" s="346"/>
      <c r="M26" s="346"/>
      <c r="N26" s="346"/>
      <c r="O26" s="346"/>
      <c r="P26" s="346"/>
      <c r="Q26" s="346"/>
      <c r="R26" s="346"/>
      <c r="S26" s="346"/>
      <c r="T26" s="346"/>
      <c r="U26" s="346"/>
      <c r="V26" s="346"/>
      <c r="W26" s="346"/>
      <c r="X26" s="346"/>
      <c r="Y26" s="346"/>
      <c r="Z26" s="346"/>
      <c r="AA26" s="346"/>
    </row>
  </sheetData>
  <mergeCells count="10">
    <mergeCell ref="A22:I22"/>
    <mergeCell ref="A23:I23"/>
    <mergeCell ref="A24:I24"/>
    <mergeCell ref="A25:I26"/>
    <mergeCell ref="A5:A7"/>
    <mergeCell ref="B5:I5"/>
    <mergeCell ref="B6:G6"/>
    <mergeCell ref="H6:H7"/>
    <mergeCell ref="I6:I7"/>
    <mergeCell ref="A21:I21"/>
  </mergeCells>
  <hyperlinks>
    <hyperlink ref="I1" location="Índice!A1" display="(Voltar ao índice)" xr:uid="{67E080D6-C151-4177-BE9C-75A90D375A67}"/>
  </hyperlinks>
  <pageMargins left="0.511811024" right="0.511811024" top="0.78740157499999996" bottom="0.78740157499999996" header="0.31496062000000002" footer="0.31496062000000002"/>
</worksheet>
</file>

<file path=xl/worksheets/sheet7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DE6DD46-CEA5-41FC-87F5-8D13DCB1CA7D}">
  <sheetPr codeName="Planilha52"/>
  <dimension ref="A1:J38"/>
  <sheetViews>
    <sheetView workbookViewId="0">
      <selection activeCell="J1" sqref="I1:J1"/>
    </sheetView>
  </sheetViews>
  <sheetFormatPr defaultColWidth="9.109375" defaultRowHeight="10.8" x14ac:dyDescent="0.25"/>
  <cols>
    <col min="1" max="16384" width="9.109375" style="569"/>
  </cols>
  <sheetData>
    <row r="1" spans="1:10" x14ac:dyDescent="0.25">
      <c r="A1" s="3" t="s">
        <v>1045</v>
      </c>
      <c r="I1" s="32" t="s">
        <v>937</v>
      </c>
      <c r="J1" s="570"/>
    </row>
    <row r="2" spans="1:10" x14ac:dyDescent="0.25">
      <c r="A2" s="1" t="s">
        <v>21</v>
      </c>
    </row>
    <row r="38" spans="1:1" x14ac:dyDescent="0.25">
      <c r="A38" s="353" t="s">
        <v>508</v>
      </c>
    </row>
  </sheetData>
  <hyperlinks>
    <hyperlink ref="I1" location="Índice!A1" display="(Voltar ao índice)" xr:uid="{8E8DE8DE-B599-4200-B300-B2659B99DB81}"/>
  </hyperlinks>
  <pageMargins left="0.511811024" right="0.511811024" top="0.78740157499999996" bottom="0.78740157499999996" header="0.31496062000000002" footer="0.31496062000000002"/>
  <drawing r:id="rId1"/>
</worksheet>
</file>

<file path=xl/worksheets/sheet7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E7BC19A-7145-48C2-86AC-C3DC62A88E74}">
  <sheetPr codeName="Planilha53"/>
  <dimension ref="A1:J32"/>
  <sheetViews>
    <sheetView workbookViewId="0">
      <selection activeCell="J1" sqref="I1:J1"/>
    </sheetView>
  </sheetViews>
  <sheetFormatPr defaultColWidth="9.109375" defaultRowHeight="10.8" x14ac:dyDescent="0.25"/>
  <cols>
    <col min="1" max="16384" width="9.109375" style="569"/>
  </cols>
  <sheetData>
    <row r="1" spans="1:10" x14ac:dyDescent="0.25">
      <c r="A1" s="3" t="s">
        <v>1046</v>
      </c>
      <c r="I1" s="32" t="s">
        <v>937</v>
      </c>
      <c r="J1" s="570"/>
    </row>
    <row r="2" spans="1:10" x14ac:dyDescent="0.25">
      <c r="A2" s="1" t="s">
        <v>22</v>
      </c>
    </row>
    <row r="32" spans="1:1" x14ac:dyDescent="0.25">
      <c r="A32" s="353" t="s">
        <v>508</v>
      </c>
    </row>
  </sheetData>
  <hyperlinks>
    <hyperlink ref="I1" location="Índice!A1" display="(Voltar ao índice)" xr:uid="{0A4B1A3A-D695-4A22-AE79-0A88BFEE78B0}"/>
  </hyperlinks>
  <pageMargins left="0.511811024" right="0.511811024" top="0.78740157499999996" bottom="0.78740157499999996" header="0.31496062000000002" footer="0.31496062000000002"/>
  <drawing r:id="rId1"/>
</worksheet>
</file>

<file path=xl/worksheets/sheet7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1413319-1096-40DB-97AB-19B64D12BA7D}">
  <sheetPr codeName="Planilha54"/>
  <dimension ref="A1:M28"/>
  <sheetViews>
    <sheetView workbookViewId="0">
      <selection activeCell="G39" sqref="G39"/>
    </sheetView>
  </sheetViews>
  <sheetFormatPr defaultColWidth="9.109375" defaultRowHeight="10.8" x14ac:dyDescent="0.25"/>
  <cols>
    <col min="1" max="11" width="9.109375" style="569"/>
    <col min="12" max="12" width="9.109375" style="569" customWidth="1"/>
    <col min="13" max="16384" width="9.109375" style="569"/>
  </cols>
  <sheetData>
    <row r="1" spans="1:13" x14ac:dyDescent="0.25">
      <c r="A1" s="3" t="s">
        <v>1047</v>
      </c>
      <c r="L1" s="32" t="s">
        <v>937</v>
      </c>
      <c r="M1" s="570"/>
    </row>
    <row r="2" spans="1:13" x14ac:dyDescent="0.25">
      <c r="A2" s="1" t="s">
        <v>23</v>
      </c>
    </row>
    <row r="4" spans="1:13" x14ac:dyDescent="0.25">
      <c r="B4" s="569">
        <v>2020</v>
      </c>
      <c r="C4" s="569">
        <v>2021</v>
      </c>
      <c r="D4" s="569">
        <v>2022</v>
      </c>
      <c r="E4" s="569">
        <v>2023</v>
      </c>
    </row>
    <row r="5" spans="1:13" x14ac:dyDescent="0.25">
      <c r="A5" s="569" t="s">
        <v>525</v>
      </c>
      <c r="B5" s="569">
        <v>797.69</v>
      </c>
      <c r="C5" s="569">
        <v>765.53</v>
      </c>
      <c r="D5" s="569">
        <v>626.02</v>
      </c>
      <c r="E5" s="569">
        <v>317.7</v>
      </c>
    </row>
    <row r="6" spans="1:13" x14ac:dyDescent="0.25">
      <c r="A6" s="569" t="s">
        <v>526</v>
      </c>
      <c r="B6" s="569">
        <v>608.84</v>
      </c>
      <c r="C6" s="569">
        <v>576.96</v>
      </c>
      <c r="D6" s="569">
        <v>534.52</v>
      </c>
      <c r="E6" s="569">
        <v>314.2</v>
      </c>
    </row>
    <row r="7" spans="1:13" x14ac:dyDescent="0.25">
      <c r="A7" s="569" t="s">
        <v>527</v>
      </c>
      <c r="B7" s="569">
        <v>449.64</v>
      </c>
      <c r="C7" s="569">
        <v>619.34</v>
      </c>
      <c r="D7" s="569">
        <v>551.19000000000005</v>
      </c>
      <c r="E7" s="569">
        <v>263.74</v>
      </c>
    </row>
    <row r="8" spans="1:13" x14ac:dyDescent="0.25">
      <c r="A8" s="569" t="s">
        <v>528</v>
      </c>
      <c r="B8" s="569">
        <v>382.87</v>
      </c>
      <c r="C8" s="569">
        <v>540.23</v>
      </c>
      <c r="D8" s="569">
        <v>699.59</v>
      </c>
      <c r="E8" s="569">
        <v>206.75</v>
      </c>
    </row>
    <row r="9" spans="1:13" x14ac:dyDescent="0.25">
      <c r="A9" s="569" t="s">
        <v>529</v>
      </c>
      <c r="B9" s="569">
        <v>364.1</v>
      </c>
      <c r="C9" s="569">
        <v>414.17</v>
      </c>
      <c r="D9" s="569">
        <v>261.77999999999997</v>
      </c>
      <c r="E9" s="569">
        <v>107.97</v>
      </c>
    </row>
    <row r="10" spans="1:13" x14ac:dyDescent="0.25">
      <c r="A10" s="569" t="s">
        <v>530</v>
      </c>
      <c r="B10" s="569">
        <v>272.61</v>
      </c>
      <c r="C10" s="569">
        <v>355.58</v>
      </c>
      <c r="D10" s="569">
        <v>347.76</v>
      </c>
      <c r="E10" s="569">
        <v>111.26</v>
      </c>
    </row>
    <row r="11" spans="1:13" x14ac:dyDescent="0.25">
      <c r="A11" s="569" t="s">
        <v>531</v>
      </c>
      <c r="B11" s="569">
        <v>239.45</v>
      </c>
      <c r="C11" s="569">
        <v>267.42</v>
      </c>
      <c r="D11" s="569">
        <v>397.8</v>
      </c>
      <c r="E11" s="569">
        <v>149.27000000000001</v>
      </c>
    </row>
    <row r="12" spans="1:13" x14ac:dyDescent="0.25">
      <c r="A12" s="569" t="s">
        <v>532</v>
      </c>
      <c r="B12" s="569">
        <v>259.63</v>
      </c>
      <c r="C12" s="569">
        <v>329.88</v>
      </c>
      <c r="D12" s="569">
        <v>731.72</v>
      </c>
      <c r="E12" s="569">
        <v>234.57</v>
      </c>
    </row>
    <row r="13" spans="1:13" x14ac:dyDescent="0.25">
      <c r="A13" s="569" t="s">
        <v>533</v>
      </c>
      <c r="B13" s="569">
        <v>247.25</v>
      </c>
      <c r="C13" s="569">
        <v>258.19</v>
      </c>
      <c r="D13" s="569">
        <v>222.08</v>
      </c>
      <c r="E13" s="569">
        <v>186.35</v>
      </c>
    </row>
    <row r="14" spans="1:13" x14ac:dyDescent="0.25">
      <c r="A14" s="569" t="s">
        <v>534</v>
      </c>
      <c r="B14" s="569">
        <v>154.82</v>
      </c>
      <c r="C14" s="569">
        <v>190.53</v>
      </c>
      <c r="D14" s="569">
        <v>109.37</v>
      </c>
      <c r="E14" s="569">
        <v>96.51</v>
      </c>
    </row>
    <row r="28" spans="1:1" x14ac:dyDescent="0.25">
      <c r="A28" s="353" t="s">
        <v>508</v>
      </c>
    </row>
  </sheetData>
  <hyperlinks>
    <hyperlink ref="L1" location="Índice!A1" display="(Voltar ao índice)" xr:uid="{2E300A4E-90B9-416D-B75E-F9F9BE1CD844}"/>
  </hyperlinks>
  <pageMargins left="0.511811024" right="0.511811024" top="0.78740157499999996" bottom="0.78740157499999996" header="0.31496062000000002" footer="0.31496062000000002"/>
  <drawing r:id="rId1"/>
</worksheet>
</file>

<file path=xl/worksheets/sheet7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5F4089C-767A-451D-B55F-797E55B0F920}">
  <sheetPr codeName="Planilha55"/>
  <dimension ref="A1:K27"/>
  <sheetViews>
    <sheetView workbookViewId="0">
      <selection activeCell="K1" sqref="J1:K1"/>
    </sheetView>
  </sheetViews>
  <sheetFormatPr defaultColWidth="9.109375" defaultRowHeight="10.8" x14ac:dyDescent="0.25"/>
  <cols>
    <col min="1" max="16384" width="9.109375" style="569"/>
  </cols>
  <sheetData>
    <row r="1" spans="1:11" x14ac:dyDescent="0.25">
      <c r="A1" s="3" t="s">
        <v>1048</v>
      </c>
      <c r="D1" s="606"/>
      <c r="J1" s="32" t="s">
        <v>937</v>
      </c>
      <c r="K1" s="570"/>
    </row>
    <row r="2" spans="1:11" x14ac:dyDescent="0.25">
      <c r="A2" s="1" t="s">
        <v>24</v>
      </c>
    </row>
    <row r="4" spans="1:11" x14ac:dyDescent="0.25">
      <c r="B4" s="569">
        <v>2020</v>
      </c>
      <c r="C4" s="569">
        <v>2021</v>
      </c>
      <c r="D4" s="569">
        <v>2022</v>
      </c>
      <c r="E4" s="569">
        <v>2023</v>
      </c>
    </row>
    <row r="5" spans="1:11" x14ac:dyDescent="0.25">
      <c r="A5" s="569" t="s">
        <v>535</v>
      </c>
      <c r="B5" s="569">
        <v>72.489999999999995</v>
      </c>
      <c r="C5" s="569">
        <v>23.4</v>
      </c>
      <c r="D5" s="569">
        <v>27.47</v>
      </c>
      <c r="E5" s="569">
        <v>7.84</v>
      </c>
    </row>
    <row r="6" spans="1:11" x14ac:dyDescent="0.25">
      <c r="A6" s="569" t="s">
        <v>536</v>
      </c>
      <c r="B6" s="569">
        <v>63.27</v>
      </c>
      <c r="C6" s="569">
        <v>68.48</v>
      </c>
      <c r="D6" s="569">
        <v>102.23</v>
      </c>
      <c r="E6" s="569">
        <v>20.64</v>
      </c>
    </row>
    <row r="7" spans="1:11" x14ac:dyDescent="0.25">
      <c r="A7" s="569" t="s">
        <v>537</v>
      </c>
      <c r="B7" s="569">
        <v>61.68</v>
      </c>
      <c r="C7" s="569">
        <v>4.47</v>
      </c>
      <c r="D7" s="569">
        <v>18.05</v>
      </c>
      <c r="E7" s="569">
        <v>2.61</v>
      </c>
    </row>
    <row r="8" spans="1:11" x14ac:dyDescent="0.25">
      <c r="A8" s="569" t="s">
        <v>538</v>
      </c>
      <c r="B8" s="569">
        <v>23</v>
      </c>
      <c r="C8" s="569">
        <v>35.630000000000003</v>
      </c>
      <c r="D8" s="569">
        <v>14.97</v>
      </c>
      <c r="E8" s="569">
        <v>3.93</v>
      </c>
    </row>
    <row r="9" spans="1:11" x14ac:dyDescent="0.25">
      <c r="A9" s="569" t="s">
        <v>539</v>
      </c>
      <c r="B9" s="569">
        <v>20.52</v>
      </c>
      <c r="C9" s="569">
        <v>21.87</v>
      </c>
      <c r="D9" s="569">
        <v>4.59</v>
      </c>
      <c r="E9" s="569">
        <v>3.72</v>
      </c>
    </row>
    <row r="10" spans="1:11" x14ac:dyDescent="0.25">
      <c r="A10" s="569" t="s">
        <v>540</v>
      </c>
      <c r="B10" s="569">
        <v>16.47</v>
      </c>
      <c r="C10" s="569">
        <v>26.09</v>
      </c>
      <c r="D10" s="569">
        <v>8.49</v>
      </c>
      <c r="E10" s="569">
        <v>11.21</v>
      </c>
    </row>
    <row r="11" spans="1:11" x14ac:dyDescent="0.25">
      <c r="A11" s="569" t="s">
        <v>541</v>
      </c>
      <c r="B11" s="569">
        <v>9.86</v>
      </c>
      <c r="C11" s="569">
        <v>7.2</v>
      </c>
      <c r="D11" s="569">
        <v>22.8</v>
      </c>
      <c r="E11" s="569">
        <v>4.5999999999999996</v>
      </c>
    </row>
    <row r="12" spans="1:11" x14ac:dyDescent="0.25">
      <c r="A12" s="569" t="s">
        <v>542</v>
      </c>
      <c r="B12" s="569">
        <v>4.84</v>
      </c>
      <c r="C12" s="569">
        <v>0.88</v>
      </c>
      <c r="D12" s="569">
        <v>2.27</v>
      </c>
      <c r="E12" s="569">
        <v>1.28</v>
      </c>
    </row>
    <row r="13" spans="1:11" x14ac:dyDescent="0.25">
      <c r="A13" s="569" t="s">
        <v>543</v>
      </c>
      <c r="B13" s="569">
        <v>3.74</v>
      </c>
      <c r="C13" s="569">
        <v>5.62</v>
      </c>
      <c r="D13" s="569">
        <v>1.65</v>
      </c>
      <c r="E13" s="569">
        <v>2.16</v>
      </c>
    </row>
    <row r="14" spans="1:11" x14ac:dyDescent="0.25">
      <c r="A14" s="569" t="s">
        <v>544</v>
      </c>
      <c r="B14" s="569">
        <v>1.67</v>
      </c>
      <c r="C14" s="569">
        <v>15.08</v>
      </c>
      <c r="D14" s="569">
        <v>4.53</v>
      </c>
      <c r="E14" s="569">
        <v>6.21</v>
      </c>
    </row>
    <row r="15" spans="1:11" x14ac:dyDescent="0.25">
      <c r="A15" s="569" t="s">
        <v>545</v>
      </c>
      <c r="B15" s="569">
        <v>277.54000000000002</v>
      </c>
      <c r="C15" s="569">
        <v>208.72</v>
      </c>
      <c r="D15" s="569">
        <v>207.05</v>
      </c>
      <c r="E15" s="569">
        <v>64.2</v>
      </c>
    </row>
    <row r="27" spans="1:1" x14ac:dyDescent="0.25">
      <c r="A27" s="353" t="s">
        <v>508</v>
      </c>
    </row>
  </sheetData>
  <hyperlinks>
    <hyperlink ref="J1" location="Índice!A1" display="(Voltar ao índice)" xr:uid="{ED5BAF59-12A6-4ACE-98A2-BFA4ADDDBE0E}"/>
  </hyperlinks>
  <pageMargins left="0.511811024" right="0.511811024" top="0.78740157499999996" bottom="0.78740157499999996" header="0.31496062000000002" footer="0.31496062000000002"/>
  <drawing r:id="rId1"/>
</worksheet>
</file>

<file path=xl/worksheets/sheet7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C78CAF9-903C-44EA-B187-7ACDE2DBC83E}">
  <sheetPr codeName="Planilha56"/>
  <dimension ref="A1:J32"/>
  <sheetViews>
    <sheetView workbookViewId="0">
      <selection activeCell="J1" sqref="I1:J1"/>
    </sheetView>
  </sheetViews>
  <sheetFormatPr defaultColWidth="9.109375" defaultRowHeight="10.8" x14ac:dyDescent="0.25"/>
  <cols>
    <col min="1" max="16384" width="9.109375" style="569"/>
  </cols>
  <sheetData>
    <row r="1" spans="1:10" x14ac:dyDescent="0.25">
      <c r="A1" s="3" t="s">
        <v>1049</v>
      </c>
      <c r="I1" s="32" t="s">
        <v>937</v>
      </c>
      <c r="J1" s="570"/>
    </row>
    <row r="2" spans="1:10" x14ac:dyDescent="0.25">
      <c r="A2" s="1" t="s">
        <v>24</v>
      </c>
    </row>
    <row r="32" spans="1:1" x14ac:dyDescent="0.25">
      <c r="A32" s="353" t="s">
        <v>508</v>
      </c>
    </row>
  </sheetData>
  <hyperlinks>
    <hyperlink ref="I1" location="Índice!A1" display="(Voltar ao índice)" xr:uid="{13853339-0ACA-49BB-9656-2FAC09233D19}"/>
  </hyperlinks>
  <pageMargins left="0.511811024" right="0.511811024" top="0.78740157499999996" bottom="0.78740157499999996" header="0.31496062000000002" footer="0.31496062000000002"/>
  <drawing r:id="rId1"/>
</worksheet>
</file>

<file path=xl/worksheets/sheet7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7B65B9-A3CD-4DD8-B17B-A3D93EC28E7B}">
  <sheetPr codeName="Planilha57"/>
  <dimension ref="A1:K27"/>
  <sheetViews>
    <sheetView workbookViewId="0">
      <selection activeCell="K1" sqref="J1:K1"/>
    </sheetView>
  </sheetViews>
  <sheetFormatPr defaultColWidth="9.109375" defaultRowHeight="10.8" x14ac:dyDescent="0.25"/>
  <cols>
    <col min="1" max="16384" width="9.109375" style="569"/>
  </cols>
  <sheetData>
    <row r="1" spans="1:11" x14ac:dyDescent="0.25">
      <c r="A1" s="3" t="s">
        <v>1050</v>
      </c>
      <c r="E1" s="606"/>
      <c r="J1" s="32" t="s">
        <v>937</v>
      </c>
      <c r="K1" s="570"/>
    </row>
    <row r="2" spans="1:11" x14ac:dyDescent="0.25">
      <c r="A2" s="1" t="s">
        <v>25</v>
      </c>
    </row>
    <row r="4" spans="1:11" x14ac:dyDescent="0.25">
      <c r="B4" s="569">
        <v>2020</v>
      </c>
      <c r="C4" s="569">
        <v>2021</v>
      </c>
      <c r="D4" s="569">
        <v>2022</v>
      </c>
      <c r="E4" s="569">
        <v>2023</v>
      </c>
      <c r="F4" s="569" t="s">
        <v>545</v>
      </c>
    </row>
    <row r="5" spans="1:11" x14ac:dyDescent="0.25">
      <c r="A5" s="569" t="s">
        <v>546</v>
      </c>
      <c r="B5" s="569">
        <v>436.31</v>
      </c>
      <c r="C5" s="569">
        <v>531.74</v>
      </c>
      <c r="D5" s="569">
        <v>555.99</v>
      </c>
      <c r="E5" s="569">
        <v>230.54</v>
      </c>
      <c r="F5" s="569">
        <v>1754.58</v>
      </c>
    </row>
    <row r="6" spans="1:11" x14ac:dyDescent="0.25">
      <c r="A6" s="569" t="s">
        <v>547</v>
      </c>
      <c r="B6" s="569">
        <v>122.33</v>
      </c>
      <c r="C6" s="569">
        <v>190.02</v>
      </c>
      <c r="D6" s="569">
        <v>109.98</v>
      </c>
      <c r="E6" s="569">
        <v>25.96</v>
      </c>
      <c r="F6" s="569">
        <v>448.29</v>
      </c>
    </row>
    <row r="7" spans="1:11" x14ac:dyDescent="0.25">
      <c r="A7" s="569" t="s">
        <v>548</v>
      </c>
      <c r="B7" s="569">
        <v>69.63</v>
      </c>
      <c r="C7" s="569">
        <v>106.67</v>
      </c>
      <c r="D7" s="569">
        <v>111.39</v>
      </c>
      <c r="E7" s="569">
        <v>48.94</v>
      </c>
      <c r="F7" s="569">
        <v>336.63</v>
      </c>
    </row>
    <row r="8" spans="1:11" x14ac:dyDescent="0.25">
      <c r="A8" s="569" t="s">
        <v>549</v>
      </c>
      <c r="B8" s="569">
        <v>103.62</v>
      </c>
      <c r="C8" s="569">
        <v>107.09</v>
      </c>
      <c r="D8" s="569">
        <v>75.489999999999995</v>
      </c>
      <c r="E8" s="569">
        <v>36.94</v>
      </c>
      <c r="F8" s="569">
        <v>323.14</v>
      </c>
    </row>
    <row r="9" spans="1:11" x14ac:dyDescent="0.25">
      <c r="A9" s="569" t="s">
        <v>550</v>
      </c>
      <c r="B9" s="569">
        <v>59.25</v>
      </c>
      <c r="C9" s="569">
        <v>88.03</v>
      </c>
      <c r="D9" s="569">
        <v>83.84</v>
      </c>
      <c r="E9" s="569">
        <v>34.81</v>
      </c>
      <c r="F9" s="569">
        <v>265.93</v>
      </c>
    </row>
    <row r="10" spans="1:11" x14ac:dyDescent="0.25">
      <c r="A10" s="569" t="s">
        <v>551</v>
      </c>
      <c r="B10" s="569">
        <v>7.53</v>
      </c>
      <c r="C10" s="569">
        <v>28.89</v>
      </c>
      <c r="D10" s="569">
        <v>84.8</v>
      </c>
      <c r="E10" s="569">
        <v>26.62</v>
      </c>
      <c r="F10" s="569">
        <v>147.84</v>
      </c>
    </row>
    <row r="11" spans="1:11" x14ac:dyDescent="0.25">
      <c r="A11" s="569" t="s">
        <v>552</v>
      </c>
      <c r="B11" s="569">
        <v>58.53</v>
      </c>
      <c r="C11" s="569">
        <v>35.57</v>
      </c>
      <c r="D11" s="569">
        <v>28.17</v>
      </c>
      <c r="E11" s="569">
        <v>9.51</v>
      </c>
      <c r="F11" s="569">
        <v>131.78</v>
      </c>
    </row>
    <row r="12" spans="1:11" x14ac:dyDescent="0.25">
      <c r="A12" s="569" t="s">
        <v>553</v>
      </c>
      <c r="B12" s="569">
        <v>15.37</v>
      </c>
      <c r="C12" s="569">
        <v>29.52</v>
      </c>
      <c r="D12" s="569">
        <v>48.06</v>
      </c>
      <c r="E12" s="569">
        <v>8.35</v>
      </c>
      <c r="F12" s="569">
        <v>101.3</v>
      </c>
    </row>
    <row r="13" spans="1:11" x14ac:dyDescent="0.25">
      <c r="A13" s="569" t="s">
        <v>554</v>
      </c>
      <c r="B13" s="569">
        <v>23.48</v>
      </c>
      <c r="C13" s="569">
        <v>22.46</v>
      </c>
      <c r="D13" s="569">
        <v>12.57</v>
      </c>
      <c r="E13" s="569">
        <v>21.93</v>
      </c>
      <c r="F13" s="569">
        <v>80.44</v>
      </c>
    </row>
    <row r="14" spans="1:11" x14ac:dyDescent="0.25">
      <c r="A14" s="569" t="s">
        <v>555</v>
      </c>
      <c r="B14" s="569">
        <v>18.18</v>
      </c>
      <c r="C14" s="569">
        <v>6.1</v>
      </c>
      <c r="D14" s="569">
        <v>17.27</v>
      </c>
      <c r="E14" s="569">
        <v>15.09</v>
      </c>
      <c r="F14" s="569">
        <v>56.64</v>
      </c>
    </row>
    <row r="15" spans="1:11" x14ac:dyDescent="0.25">
      <c r="A15" s="569" t="s">
        <v>545</v>
      </c>
      <c r="B15" s="569">
        <v>922.05</v>
      </c>
      <c r="C15" s="569">
        <v>1150.68</v>
      </c>
      <c r="D15" s="569">
        <v>1117.75</v>
      </c>
      <c r="E15" s="569">
        <v>446.87</v>
      </c>
      <c r="F15" s="569">
        <v>3637.35</v>
      </c>
    </row>
    <row r="27" spans="1:1" x14ac:dyDescent="0.25">
      <c r="A27" s="353" t="s">
        <v>508</v>
      </c>
    </row>
  </sheetData>
  <hyperlinks>
    <hyperlink ref="J1" location="Índice!A1" display="(Voltar ao índice)" xr:uid="{8BF8923C-A65C-4A6B-9D95-8D20726AF36B}"/>
  </hyperlinks>
  <pageMargins left="0.511811024" right="0.511811024" top="0.78740157499999996" bottom="0.78740157499999996" header="0.31496062000000002" footer="0.31496062000000002"/>
  <drawing r:id="rId1"/>
</worksheet>
</file>

<file path=xl/worksheets/sheet7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F14315F-37AB-4337-93E6-E3C4DFCC7748}">
  <sheetPr codeName="Planilha58"/>
  <dimension ref="A1:J32"/>
  <sheetViews>
    <sheetView workbookViewId="0">
      <selection activeCell="J1" sqref="I1:J1"/>
    </sheetView>
  </sheetViews>
  <sheetFormatPr defaultColWidth="9.109375" defaultRowHeight="10.8" x14ac:dyDescent="0.25"/>
  <cols>
    <col min="1" max="16384" width="9.109375" style="569"/>
  </cols>
  <sheetData>
    <row r="1" spans="1:10" x14ac:dyDescent="0.25">
      <c r="A1" s="3" t="s">
        <v>1051</v>
      </c>
      <c r="I1" s="32" t="s">
        <v>937</v>
      </c>
      <c r="J1" s="570"/>
    </row>
    <row r="2" spans="1:10" x14ac:dyDescent="0.25">
      <c r="A2" s="1" t="s">
        <v>26</v>
      </c>
    </row>
    <row r="32" spans="1:1" x14ac:dyDescent="0.25">
      <c r="A32" s="353" t="s">
        <v>508</v>
      </c>
    </row>
  </sheetData>
  <hyperlinks>
    <hyperlink ref="I1" location="Índice!A1" display="(Voltar ao índice)" xr:uid="{C2A94457-DC87-4139-8DFE-34018FD3461F}"/>
  </hyperlinks>
  <pageMargins left="0.511811024" right="0.511811024" top="0.78740157499999996" bottom="0.78740157499999996" header="0.31496062000000002" footer="0.31496062000000002"/>
  <drawing r:id="rId1"/>
</worksheet>
</file>

<file path=xl/worksheets/sheet8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2056850-BF3B-4869-98E8-655A77F491E0}">
  <sheetPr codeName="Planilha59"/>
  <dimension ref="A1:J24"/>
  <sheetViews>
    <sheetView zoomScaleNormal="100" workbookViewId="0">
      <selection activeCell="J1" sqref="I1:J1"/>
    </sheetView>
  </sheetViews>
  <sheetFormatPr defaultColWidth="8.88671875" defaultRowHeight="10.199999999999999" x14ac:dyDescent="0.3"/>
  <cols>
    <col min="1" max="1" width="14.44140625" style="7" customWidth="1"/>
    <col min="2" max="7" width="8.88671875" style="7"/>
    <col min="8" max="9" width="11.6640625" style="7" customWidth="1"/>
    <col min="10" max="16384" width="8.88671875" style="7"/>
  </cols>
  <sheetData>
    <row r="1" spans="1:10" x14ac:dyDescent="0.2">
      <c r="A1" s="356" t="s">
        <v>1052</v>
      </c>
      <c r="B1" s="35"/>
      <c r="C1" s="35"/>
      <c r="D1" s="35"/>
      <c r="E1" s="35"/>
      <c r="F1" s="35"/>
      <c r="G1" s="35"/>
      <c r="H1" s="35"/>
      <c r="I1" s="32" t="s">
        <v>937</v>
      </c>
      <c r="J1" s="570"/>
    </row>
    <row r="2" spans="1:10" x14ac:dyDescent="0.3">
      <c r="A2" s="35" t="s">
        <v>27</v>
      </c>
      <c r="B2" s="35"/>
      <c r="C2" s="35"/>
      <c r="D2" s="35"/>
      <c r="E2" s="35"/>
      <c r="F2" s="35"/>
      <c r="G2" s="35"/>
      <c r="H2" s="35"/>
      <c r="I2" s="35"/>
    </row>
    <row r="3" spans="1:10" x14ac:dyDescent="0.3">
      <c r="A3" s="35" t="s">
        <v>495</v>
      </c>
      <c r="B3" s="35"/>
      <c r="C3" s="35"/>
      <c r="D3" s="35"/>
      <c r="E3" s="35"/>
      <c r="F3" s="35"/>
      <c r="G3" s="35"/>
      <c r="H3" s="35"/>
      <c r="I3" s="35"/>
    </row>
    <row r="4" spans="1:10" x14ac:dyDescent="0.3">
      <c r="A4" s="35"/>
      <c r="B4" s="35"/>
      <c r="C4" s="35"/>
      <c r="D4" s="35"/>
      <c r="E4" s="35"/>
      <c r="F4" s="35"/>
      <c r="G4" s="35"/>
      <c r="H4" s="35"/>
      <c r="I4" s="35"/>
    </row>
    <row r="5" spans="1:10" x14ac:dyDescent="0.3">
      <c r="A5" s="668" t="s">
        <v>511</v>
      </c>
      <c r="B5" s="674" t="s">
        <v>556</v>
      </c>
      <c r="C5" s="674"/>
      <c r="D5" s="674"/>
      <c r="E5" s="674"/>
      <c r="F5" s="674"/>
      <c r="G5" s="674"/>
      <c r="H5" s="674"/>
      <c r="I5" s="674"/>
    </row>
    <row r="6" spans="1:10" x14ac:dyDescent="0.3">
      <c r="A6" s="702"/>
      <c r="B6" s="674" t="s">
        <v>71</v>
      </c>
      <c r="C6" s="674"/>
      <c r="D6" s="674"/>
      <c r="E6" s="674"/>
      <c r="F6" s="674"/>
      <c r="G6" s="674"/>
      <c r="H6" s="674" t="s">
        <v>498</v>
      </c>
      <c r="I6" s="674" t="s">
        <v>499</v>
      </c>
    </row>
    <row r="7" spans="1:10" ht="11.4" x14ac:dyDescent="0.3">
      <c r="A7" s="703"/>
      <c r="B7" s="39">
        <v>2018</v>
      </c>
      <c r="C7" s="39">
        <v>2019</v>
      </c>
      <c r="D7" s="39">
        <v>2020</v>
      </c>
      <c r="E7" s="39">
        <v>2021</v>
      </c>
      <c r="F7" s="39" t="s">
        <v>515</v>
      </c>
      <c r="G7" s="39">
        <v>2023</v>
      </c>
      <c r="H7" s="674"/>
      <c r="I7" s="674"/>
    </row>
    <row r="8" spans="1:10" x14ac:dyDescent="0.3">
      <c r="A8" s="97"/>
      <c r="B8" s="35"/>
      <c r="C8" s="35"/>
      <c r="D8" s="35"/>
      <c r="E8" s="35"/>
      <c r="F8" s="35"/>
      <c r="G8" s="35"/>
      <c r="H8" s="35"/>
      <c r="I8" s="35"/>
    </row>
    <row r="9" spans="1:10" s="5" customFormat="1" x14ac:dyDescent="0.2">
      <c r="A9" s="100" t="s">
        <v>67</v>
      </c>
      <c r="B9" s="101">
        <v>21</v>
      </c>
      <c r="C9" s="101">
        <v>22</v>
      </c>
      <c r="D9" s="101">
        <v>41</v>
      </c>
      <c r="E9" s="101">
        <v>40</v>
      </c>
      <c r="F9" s="101">
        <v>49</v>
      </c>
      <c r="G9" s="101">
        <v>190</v>
      </c>
      <c r="H9" s="23">
        <v>804.7619047619047</v>
      </c>
      <c r="I9" s="23">
        <v>287.75510204081633</v>
      </c>
    </row>
    <row r="10" spans="1:10" x14ac:dyDescent="0.2">
      <c r="A10" s="97"/>
      <c r="B10" s="14"/>
      <c r="C10" s="14"/>
      <c r="D10" s="14"/>
      <c r="E10" s="14"/>
      <c r="F10" s="35"/>
      <c r="G10" s="35"/>
      <c r="H10" s="78"/>
      <c r="I10" s="78"/>
    </row>
    <row r="11" spans="1:10" x14ac:dyDescent="0.2">
      <c r="A11" s="135" t="s">
        <v>77</v>
      </c>
      <c r="B11" s="108" t="s">
        <v>182</v>
      </c>
      <c r="C11" s="108" t="s">
        <v>182</v>
      </c>
      <c r="D11" s="108">
        <v>1</v>
      </c>
      <c r="E11" s="108">
        <v>1</v>
      </c>
      <c r="F11" s="136">
        <v>2</v>
      </c>
      <c r="G11" s="136">
        <v>15</v>
      </c>
      <c r="H11" s="137" t="s">
        <v>501</v>
      </c>
      <c r="I11" s="137">
        <v>650</v>
      </c>
    </row>
    <row r="12" spans="1:10" x14ac:dyDescent="0.2">
      <c r="A12" s="49" t="s">
        <v>78</v>
      </c>
      <c r="B12" s="115" t="s">
        <v>501</v>
      </c>
      <c r="C12" s="115" t="s">
        <v>501</v>
      </c>
      <c r="D12" s="115" t="s">
        <v>501</v>
      </c>
      <c r="E12" s="115">
        <v>1</v>
      </c>
      <c r="F12" s="134">
        <v>5</v>
      </c>
      <c r="G12" s="134">
        <v>5</v>
      </c>
      <c r="H12" s="138" t="s">
        <v>501</v>
      </c>
      <c r="I12" s="138">
        <v>0</v>
      </c>
    </row>
    <row r="13" spans="1:10" x14ac:dyDescent="0.2">
      <c r="A13" s="49" t="s">
        <v>79</v>
      </c>
      <c r="B13" s="115">
        <v>5</v>
      </c>
      <c r="C13" s="115">
        <v>4</v>
      </c>
      <c r="D13" s="115">
        <v>2</v>
      </c>
      <c r="E13" s="115">
        <v>4</v>
      </c>
      <c r="F13" s="134">
        <v>2</v>
      </c>
      <c r="G13" s="134">
        <v>4</v>
      </c>
      <c r="H13" s="138">
        <v>-19.999999999999996</v>
      </c>
      <c r="I13" s="138">
        <v>100</v>
      </c>
    </row>
    <row r="14" spans="1:10" x14ac:dyDescent="0.2">
      <c r="A14" s="49" t="s">
        <v>202</v>
      </c>
      <c r="B14" s="115" t="s">
        <v>501</v>
      </c>
      <c r="C14" s="115" t="s">
        <v>501</v>
      </c>
      <c r="D14" s="115">
        <v>18</v>
      </c>
      <c r="E14" s="115">
        <v>13</v>
      </c>
      <c r="F14" s="134">
        <v>12</v>
      </c>
      <c r="G14" s="134">
        <v>8</v>
      </c>
      <c r="H14" s="138"/>
      <c r="I14" s="138">
        <v>-33.333333333333336</v>
      </c>
    </row>
    <row r="15" spans="1:10" x14ac:dyDescent="0.2">
      <c r="A15" s="49" t="s">
        <v>81</v>
      </c>
      <c r="B15" s="115">
        <v>16</v>
      </c>
      <c r="C15" s="115">
        <v>18</v>
      </c>
      <c r="D15" s="115">
        <v>20</v>
      </c>
      <c r="E15" s="115">
        <v>20</v>
      </c>
      <c r="F15" s="134">
        <v>24</v>
      </c>
      <c r="G15" s="134">
        <v>16</v>
      </c>
      <c r="H15" s="138">
        <v>0</v>
      </c>
      <c r="I15" s="138">
        <v>-33.333333333333336</v>
      </c>
    </row>
    <row r="16" spans="1:10" x14ac:dyDescent="0.2">
      <c r="A16" s="49" t="s">
        <v>82</v>
      </c>
      <c r="B16" s="115" t="s">
        <v>182</v>
      </c>
      <c r="C16" s="115" t="s">
        <v>182</v>
      </c>
      <c r="D16" s="115" t="s">
        <v>182</v>
      </c>
      <c r="E16" s="115">
        <v>1</v>
      </c>
      <c r="F16" s="134">
        <v>4</v>
      </c>
      <c r="G16" s="134">
        <v>7</v>
      </c>
      <c r="H16" s="138" t="s">
        <v>501</v>
      </c>
      <c r="I16" s="138">
        <v>75</v>
      </c>
    </row>
    <row r="17" spans="1:9" x14ac:dyDescent="0.2">
      <c r="A17" s="49" t="s">
        <v>83</v>
      </c>
      <c r="B17" s="115" t="s">
        <v>501</v>
      </c>
      <c r="C17" s="115" t="s">
        <v>501</v>
      </c>
      <c r="D17" s="115" t="s">
        <v>501</v>
      </c>
      <c r="E17" s="115" t="s">
        <v>501</v>
      </c>
      <c r="F17" s="134" t="s">
        <v>501</v>
      </c>
      <c r="G17" s="134">
        <v>128</v>
      </c>
      <c r="H17" s="138" t="s">
        <v>501</v>
      </c>
      <c r="I17" s="138" t="s">
        <v>501</v>
      </c>
    </row>
    <row r="18" spans="1:9" x14ac:dyDescent="0.2">
      <c r="A18" s="49" t="s">
        <v>84</v>
      </c>
      <c r="B18" s="115" t="s">
        <v>501</v>
      </c>
      <c r="C18" s="115" t="s">
        <v>501</v>
      </c>
      <c r="D18" s="115" t="s">
        <v>501</v>
      </c>
      <c r="E18" s="115" t="s">
        <v>501</v>
      </c>
      <c r="F18" s="134" t="s">
        <v>182</v>
      </c>
      <c r="G18" s="134">
        <v>7</v>
      </c>
      <c r="H18" s="138" t="s">
        <v>501</v>
      </c>
      <c r="I18" s="138" t="s">
        <v>501</v>
      </c>
    </row>
    <row r="19" spans="1:9" x14ac:dyDescent="0.2">
      <c r="A19" s="139" t="s">
        <v>85</v>
      </c>
      <c r="B19" s="122" t="s">
        <v>501</v>
      </c>
      <c r="C19" s="122" t="s">
        <v>501</v>
      </c>
      <c r="D19" s="122" t="s">
        <v>501</v>
      </c>
      <c r="E19" s="122" t="s">
        <v>501</v>
      </c>
      <c r="F19" s="140" t="s">
        <v>182</v>
      </c>
      <c r="G19" s="140" t="s">
        <v>182</v>
      </c>
      <c r="H19" s="141" t="s">
        <v>501</v>
      </c>
      <c r="I19" s="141" t="s">
        <v>182</v>
      </c>
    </row>
    <row r="20" spans="1:9" x14ac:dyDescent="0.3">
      <c r="A20" s="35"/>
      <c r="B20" s="35"/>
      <c r="C20" s="35"/>
      <c r="D20" s="35"/>
      <c r="E20" s="35"/>
      <c r="F20" s="35"/>
      <c r="G20" s="35"/>
      <c r="H20" s="35"/>
      <c r="I20" s="35"/>
    </row>
    <row r="21" spans="1:9" x14ac:dyDescent="0.3">
      <c r="A21" s="667" t="s">
        <v>502</v>
      </c>
      <c r="B21" s="667"/>
      <c r="C21" s="667"/>
      <c r="D21" s="667"/>
      <c r="E21" s="667"/>
      <c r="F21" s="667"/>
      <c r="G21" s="667"/>
      <c r="H21" s="667"/>
      <c r="I21" s="667"/>
    </row>
    <row r="22" spans="1:9" x14ac:dyDescent="0.3">
      <c r="A22" s="667" t="s">
        <v>503</v>
      </c>
      <c r="B22" s="667"/>
      <c r="C22" s="667"/>
      <c r="D22" s="667"/>
      <c r="E22" s="667"/>
      <c r="F22" s="667"/>
      <c r="G22" s="667"/>
      <c r="H22" s="667"/>
      <c r="I22" s="667"/>
    </row>
    <row r="23" spans="1:9" x14ac:dyDescent="0.3">
      <c r="A23" s="667" t="s">
        <v>504</v>
      </c>
      <c r="B23" s="667"/>
      <c r="C23" s="667"/>
      <c r="D23" s="667"/>
      <c r="E23" s="667"/>
      <c r="F23" s="667"/>
      <c r="G23" s="667"/>
      <c r="H23" s="667"/>
      <c r="I23" s="667"/>
    </row>
    <row r="24" spans="1:9" x14ac:dyDescent="0.3">
      <c r="A24" s="667" t="s">
        <v>505</v>
      </c>
      <c r="B24" s="667"/>
      <c r="C24" s="667"/>
      <c r="D24" s="667"/>
      <c r="E24" s="667"/>
      <c r="F24" s="667"/>
      <c r="G24" s="667"/>
      <c r="H24" s="667"/>
      <c r="I24" s="667"/>
    </row>
  </sheetData>
  <mergeCells count="9">
    <mergeCell ref="A22:I22"/>
    <mergeCell ref="A23:I23"/>
    <mergeCell ref="A24:I24"/>
    <mergeCell ref="A5:A7"/>
    <mergeCell ref="B5:I5"/>
    <mergeCell ref="B6:G6"/>
    <mergeCell ref="H6:H7"/>
    <mergeCell ref="I6:I7"/>
    <mergeCell ref="A21:I21"/>
  </mergeCells>
  <hyperlinks>
    <hyperlink ref="I1" location="Índice!A1" display="(Voltar ao índice)" xr:uid="{888B847A-0153-4C93-A184-F414041C30CD}"/>
  </hyperlinks>
  <pageMargins left="0.511811024" right="0.511811024" top="0.78740157499999996" bottom="0.78740157499999996" header="0.31496062000000002" footer="0.31496062000000002"/>
</worksheet>
</file>

<file path=xl/worksheets/sheet8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5504C6-B569-4124-A094-B3201F927835}">
  <sheetPr codeName="Planilha60"/>
  <dimension ref="A1:J38"/>
  <sheetViews>
    <sheetView workbookViewId="0">
      <selection activeCell="J1" sqref="I1:J1"/>
    </sheetView>
  </sheetViews>
  <sheetFormatPr defaultColWidth="9.109375" defaultRowHeight="10.8" x14ac:dyDescent="0.25"/>
  <cols>
    <col min="1" max="16384" width="9.109375" style="569"/>
  </cols>
  <sheetData>
    <row r="1" spans="1:10" x14ac:dyDescent="0.25">
      <c r="A1" s="3" t="s">
        <v>1053</v>
      </c>
      <c r="I1" s="32" t="s">
        <v>937</v>
      </c>
      <c r="J1" s="570"/>
    </row>
    <row r="2" spans="1:10" x14ac:dyDescent="0.25">
      <c r="A2" s="1" t="s">
        <v>28</v>
      </c>
    </row>
    <row r="38" spans="1:1" x14ac:dyDescent="0.25">
      <c r="A38" s="353" t="s">
        <v>557</v>
      </c>
    </row>
  </sheetData>
  <hyperlinks>
    <hyperlink ref="I1" location="Índice!A1" display="(Voltar ao índice)" xr:uid="{03D7F1BF-F753-48AC-80AE-F3939D7030BA}"/>
  </hyperlinks>
  <pageMargins left="0.511811024" right="0.511811024" top="0.78740157499999996" bottom="0.78740157499999996" header="0.31496062000000002" footer="0.31496062000000002"/>
  <drawing r:id="rId1"/>
</worksheet>
</file>

<file path=xl/worksheets/sheet8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E94AB3D-ADBB-448C-A709-580845FC3977}">
  <sheetPr codeName="Planilha61"/>
  <dimension ref="A1:J24"/>
  <sheetViews>
    <sheetView zoomScaleNormal="100" workbookViewId="0">
      <selection activeCell="J1" sqref="I1:J1"/>
    </sheetView>
  </sheetViews>
  <sheetFormatPr defaultColWidth="8.88671875" defaultRowHeight="10.199999999999999" x14ac:dyDescent="0.3"/>
  <cols>
    <col min="1" max="1" width="14.109375" style="145" customWidth="1"/>
    <col min="2" max="7" width="8.88671875" style="145"/>
    <col min="8" max="9" width="11.6640625" style="145" customWidth="1"/>
    <col min="10" max="16384" width="8.88671875" style="145"/>
  </cols>
  <sheetData>
    <row r="1" spans="1:10" x14ac:dyDescent="0.2">
      <c r="A1" s="142" t="s">
        <v>1054</v>
      </c>
      <c r="B1" s="143"/>
      <c r="C1" s="143"/>
      <c r="D1" s="143"/>
      <c r="E1" s="143"/>
      <c r="F1" s="144"/>
      <c r="G1" s="144"/>
      <c r="H1" s="144"/>
      <c r="I1" s="32" t="s">
        <v>937</v>
      </c>
      <c r="J1" s="570"/>
    </row>
    <row r="2" spans="1:10" x14ac:dyDescent="0.3">
      <c r="A2" s="144" t="s">
        <v>29</v>
      </c>
      <c r="B2" s="143"/>
      <c r="C2" s="143"/>
      <c r="D2" s="143"/>
      <c r="E2" s="143"/>
      <c r="F2" s="144"/>
      <c r="G2" s="144"/>
      <c r="H2" s="144"/>
      <c r="I2" s="144"/>
    </row>
    <row r="3" spans="1:10" x14ac:dyDescent="0.3">
      <c r="A3" s="144" t="s">
        <v>495</v>
      </c>
      <c r="B3" s="143"/>
      <c r="C3" s="143"/>
      <c r="D3" s="143"/>
      <c r="E3" s="143"/>
      <c r="F3" s="144"/>
      <c r="G3" s="144"/>
      <c r="H3" s="144"/>
      <c r="I3" s="144"/>
    </row>
    <row r="4" spans="1:10" x14ac:dyDescent="0.3">
      <c r="A4" s="144"/>
      <c r="B4" s="144"/>
      <c r="C4" s="144"/>
      <c r="D4" s="144"/>
      <c r="E4" s="144"/>
      <c r="F4" s="144"/>
      <c r="G4" s="144"/>
      <c r="H4" s="144"/>
      <c r="I4" s="144"/>
    </row>
    <row r="5" spans="1:10" x14ac:dyDescent="0.3">
      <c r="A5" s="690" t="s">
        <v>511</v>
      </c>
      <c r="B5" s="690" t="s">
        <v>558</v>
      </c>
      <c r="C5" s="690"/>
      <c r="D5" s="690"/>
      <c r="E5" s="690"/>
      <c r="F5" s="690"/>
      <c r="G5" s="690"/>
      <c r="H5" s="690"/>
      <c r="I5" s="690"/>
    </row>
    <row r="6" spans="1:10" x14ac:dyDescent="0.3">
      <c r="A6" s="705"/>
      <c r="B6" s="690" t="s">
        <v>71</v>
      </c>
      <c r="C6" s="690"/>
      <c r="D6" s="690"/>
      <c r="E6" s="690"/>
      <c r="F6" s="690"/>
      <c r="G6" s="690"/>
      <c r="H6" s="690" t="s">
        <v>498</v>
      </c>
      <c r="I6" s="690" t="s">
        <v>499</v>
      </c>
    </row>
    <row r="7" spans="1:10" ht="11.4" x14ac:dyDescent="0.3">
      <c r="A7" s="705"/>
      <c r="B7" s="146">
        <v>2018</v>
      </c>
      <c r="C7" s="146">
        <v>2019</v>
      </c>
      <c r="D7" s="146">
        <v>2020</v>
      </c>
      <c r="E7" s="146">
        <v>2021</v>
      </c>
      <c r="F7" s="146" t="s">
        <v>500</v>
      </c>
      <c r="G7" s="146">
        <v>2023</v>
      </c>
      <c r="H7" s="690"/>
      <c r="I7" s="690"/>
    </row>
    <row r="8" spans="1:10" x14ac:dyDescent="0.3">
      <c r="A8" s="147"/>
      <c r="B8" s="147"/>
      <c r="C8" s="147"/>
      <c r="D8" s="147"/>
      <c r="E8" s="147"/>
      <c r="F8" s="144"/>
      <c r="G8" s="144"/>
      <c r="H8" s="144"/>
      <c r="I8" s="144"/>
    </row>
    <row r="9" spans="1:10" x14ac:dyDescent="0.3">
      <c r="A9" s="148" t="s">
        <v>67</v>
      </c>
      <c r="B9" s="149">
        <v>384</v>
      </c>
      <c r="C9" s="149">
        <v>634</v>
      </c>
      <c r="D9" s="149">
        <v>733</v>
      </c>
      <c r="E9" s="149">
        <v>469</v>
      </c>
      <c r="F9" s="149">
        <v>1194</v>
      </c>
      <c r="G9" s="149">
        <v>955</v>
      </c>
      <c r="H9" s="150">
        <v>148.69791666666666</v>
      </c>
      <c r="I9" s="150">
        <v>-20.016750418760466</v>
      </c>
    </row>
    <row r="10" spans="1:10" x14ac:dyDescent="0.3">
      <c r="A10" s="147"/>
      <c r="B10" s="151"/>
      <c r="C10" s="151"/>
      <c r="D10" s="151"/>
      <c r="E10" s="151"/>
      <c r="F10" s="144"/>
      <c r="G10" s="144"/>
      <c r="H10" s="152"/>
      <c r="I10" s="152"/>
    </row>
    <row r="11" spans="1:10" x14ac:dyDescent="0.3">
      <c r="A11" s="153" t="s">
        <v>77</v>
      </c>
      <c r="B11" s="154" t="s">
        <v>182</v>
      </c>
      <c r="C11" s="154" t="s">
        <v>182</v>
      </c>
      <c r="D11" s="154" t="s">
        <v>182</v>
      </c>
      <c r="E11" s="154" t="s">
        <v>182</v>
      </c>
      <c r="F11" s="155">
        <v>41</v>
      </c>
      <c r="G11" s="155">
        <v>52</v>
      </c>
      <c r="H11" s="156" t="s">
        <v>501</v>
      </c>
      <c r="I11" s="156">
        <v>26.829268292682929</v>
      </c>
    </row>
    <row r="12" spans="1:10" x14ac:dyDescent="0.3">
      <c r="A12" s="157" t="s">
        <v>78</v>
      </c>
      <c r="B12" s="158" t="s">
        <v>501</v>
      </c>
      <c r="C12" s="158">
        <v>6</v>
      </c>
      <c r="D12" s="158">
        <v>8</v>
      </c>
      <c r="E12" s="158">
        <v>6</v>
      </c>
      <c r="F12" s="144">
        <v>20</v>
      </c>
      <c r="G12" s="144">
        <v>37</v>
      </c>
      <c r="H12" s="159" t="s">
        <v>501</v>
      </c>
      <c r="I12" s="159">
        <v>85.000000000000014</v>
      </c>
    </row>
    <row r="13" spans="1:10" x14ac:dyDescent="0.3">
      <c r="A13" s="157" t="s">
        <v>79</v>
      </c>
      <c r="B13" s="158">
        <v>11</v>
      </c>
      <c r="C13" s="158">
        <v>20</v>
      </c>
      <c r="D13" s="158">
        <v>24</v>
      </c>
      <c r="E13" s="158">
        <v>13</v>
      </c>
      <c r="F13" s="144">
        <v>9</v>
      </c>
      <c r="G13" s="144">
        <v>58</v>
      </c>
      <c r="H13" s="159">
        <v>427.27272727272725</v>
      </c>
      <c r="I13" s="159">
        <v>544.44444444444446</v>
      </c>
    </row>
    <row r="14" spans="1:10" x14ac:dyDescent="0.3">
      <c r="A14" s="157" t="s">
        <v>202</v>
      </c>
      <c r="B14" s="158" t="s">
        <v>501</v>
      </c>
      <c r="C14" s="158" t="s">
        <v>501</v>
      </c>
      <c r="D14" s="158">
        <v>5</v>
      </c>
      <c r="E14" s="158">
        <v>3</v>
      </c>
      <c r="F14" s="144">
        <v>10</v>
      </c>
      <c r="G14" s="144">
        <v>13</v>
      </c>
      <c r="H14" s="159" t="s">
        <v>501</v>
      </c>
      <c r="I14" s="159">
        <v>30.000000000000004</v>
      </c>
    </row>
    <row r="15" spans="1:10" x14ac:dyDescent="0.3">
      <c r="A15" s="157" t="s">
        <v>81</v>
      </c>
      <c r="B15" s="158">
        <v>151</v>
      </c>
      <c r="C15" s="158">
        <v>252</v>
      </c>
      <c r="D15" s="158">
        <v>334</v>
      </c>
      <c r="E15" s="158">
        <v>218</v>
      </c>
      <c r="F15" s="144">
        <v>398</v>
      </c>
      <c r="G15" s="144">
        <v>243</v>
      </c>
      <c r="H15" s="159">
        <v>60.927152317880797</v>
      </c>
      <c r="I15" s="159">
        <v>-38.94472361809045</v>
      </c>
    </row>
    <row r="16" spans="1:10" x14ac:dyDescent="0.3">
      <c r="A16" s="160" t="s">
        <v>82</v>
      </c>
      <c r="B16" s="158">
        <v>1</v>
      </c>
      <c r="C16" s="158" t="s">
        <v>182</v>
      </c>
      <c r="D16" s="158">
        <v>44</v>
      </c>
      <c r="E16" s="158">
        <v>5</v>
      </c>
      <c r="F16" s="144">
        <v>20</v>
      </c>
      <c r="G16" s="144">
        <v>75</v>
      </c>
      <c r="H16" s="159">
        <v>7400</v>
      </c>
      <c r="I16" s="159">
        <v>275</v>
      </c>
    </row>
    <row r="17" spans="1:9" x14ac:dyDescent="0.3">
      <c r="A17" s="157" t="s">
        <v>83</v>
      </c>
      <c r="B17" s="158">
        <v>93</v>
      </c>
      <c r="C17" s="158">
        <v>304</v>
      </c>
      <c r="D17" s="158">
        <v>273</v>
      </c>
      <c r="E17" s="158">
        <v>195</v>
      </c>
      <c r="F17" s="144">
        <v>216</v>
      </c>
      <c r="G17" s="144">
        <v>102</v>
      </c>
      <c r="H17" s="159">
        <v>9.6774193548387011</v>
      </c>
      <c r="I17" s="159">
        <v>-52.777777777777779</v>
      </c>
    </row>
    <row r="18" spans="1:9" x14ac:dyDescent="0.3">
      <c r="A18" s="157" t="s">
        <v>84</v>
      </c>
      <c r="B18" s="158" t="s">
        <v>501</v>
      </c>
      <c r="C18" s="158" t="s">
        <v>501</v>
      </c>
      <c r="D18" s="158" t="s">
        <v>501</v>
      </c>
      <c r="E18" s="158" t="s">
        <v>501</v>
      </c>
      <c r="F18" s="144">
        <v>12</v>
      </c>
      <c r="G18" s="144">
        <v>10</v>
      </c>
      <c r="H18" s="159" t="s">
        <v>501</v>
      </c>
      <c r="I18" s="159">
        <v>-16.666666666666664</v>
      </c>
    </row>
    <row r="19" spans="1:9" x14ac:dyDescent="0.3">
      <c r="A19" s="161" t="s">
        <v>85</v>
      </c>
      <c r="B19" s="162">
        <v>128</v>
      </c>
      <c r="C19" s="162">
        <v>52</v>
      </c>
      <c r="D19" s="162">
        <v>45</v>
      </c>
      <c r="E19" s="162">
        <v>29</v>
      </c>
      <c r="F19" s="163">
        <v>468</v>
      </c>
      <c r="G19" s="163">
        <v>365</v>
      </c>
      <c r="H19" s="164">
        <v>185.15625</v>
      </c>
      <c r="I19" s="164">
        <v>-22.008547008547009</v>
      </c>
    </row>
    <row r="20" spans="1:9" x14ac:dyDescent="0.3">
      <c r="A20" s="144"/>
      <c r="B20" s="144"/>
      <c r="C20" s="144"/>
      <c r="D20" s="144"/>
      <c r="E20" s="144"/>
      <c r="F20" s="144"/>
      <c r="G20" s="144"/>
      <c r="H20" s="144"/>
      <c r="I20" s="144"/>
    </row>
    <row r="21" spans="1:9" x14ac:dyDescent="0.3">
      <c r="A21" s="704" t="s">
        <v>502</v>
      </c>
      <c r="B21" s="704"/>
      <c r="C21" s="704"/>
      <c r="D21" s="704"/>
      <c r="E21" s="704"/>
      <c r="F21" s="704"/>
      <c r="G21" s="704"/>
      <c r="H21" s="704"/>
      <c r="I21" s="704"/>
    </row>
    <row r="22" spans="1:9" x14ac:dyDescent="0.3">
      <c r="A22" s="704" t="s">
        <v>503</v>
      </c>
      <c r="B22" s="704"/>
      <c r="C22" s="704"/>
      <c r="D22" s="704"/>
      <c r="E22" s="704"/>
      <c r="F22" s="704"/>
      <c r="G22" s="704"/>
      <c r="H22" s="704"/>
      <c r="I22" s="704"/>
    </row>
    <row r="23" spans="1:9" x14ac:dyDescent="0.3">
      <c r="A23" s="704" t="s">
        <v>504</v>
      </c>
      <c r="B23" s="704"/>
      <c r="C23" s="704"/>
      <c r="D23" s="704"/>
      <c r="E23" s="704"/>
      <c r="F23" s="704"/>
      <c r="G23" s="704"/>
      <c r="H23" s="704"/>
      <c r="I23" s="704"/>
    </row>
    <row r="24" spans="1:9" x14ac:dyDescent="0.3">
      <c r="A24" s="704" t="s">
        <v>505</v>
      </c>
      <c r="B24" s="704"/>
      <c r="C24" s="704"/>
      <c r="D24" s="704"/>
      <c r="E24" s="704"/>
      <c r="F24" s="704"/>
      <c r="G24" s="704"/>
      <c r="H24" s="704"/>
      <c r="I24" s="704"/>
    </row>
  </sheetData>
  <mergeCells count="9">
    <mergeCell ref="A22:I22"/>
    <mergeCell ref="A23:I23"/>
    <mergeCell ref="A24:I24"/>
    <mergeCell ref="A5:A7"/>
    <mergeCell ref="B5:I5"/>
    <mergeCell ref="B6:G6"/>
    <mergeCell ref="H6:H7"/>
    <mergeCell ref="I6:I7"/>
    <mergeCell ref="A21:I21"/>
  </mergeCells>
  <hyperlinks>
    <hyperlink ref="I1" location="Índice!A1" display="(Voltar ao índice)" xr:uid="{D75E9D46-6C74-4D6E-A4CD-35FF603F09DF}"/>
  </hyperlinks>
  <pageMargins left="0.511811024" right="0.511811024" top="0.78740157499999996" bottom="0.78740157499999996" header="0.31496062000000002" footer="0.31496062000000002"/>
</worksheet>
</file>

<file path=xl/worksheets/sheet8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8EEA50C-8E07-42CB-8454-F3F069408970}">
  <sheetPr codeName="Planilha62"/>
  <dimension ref="A1:F26"/>
  <sheetViews>
    <sheetView workbookViewId="0">
      <selection activeCell="F1" sqref="E1:F1"/>
    </sheetView>
  </sheetViews>
  <sheetFormatPr defaultColWidth="9.109375" defaultRowHeight="10.8" x14ac:dyDescent="0.25"/>
  <cols>
    <col min="1" max="1" width="11" style="569" customWidth="1"/>
    <col min="2" max="2" width="19.44140625" style="569" bestFit="1" customWidth="1"/>
    <col min="3" max="16384" width="9.109375" style="569"/>
  </cols>
  <sheetData>
    <row r="1" spans="1:6" x14ac:dyDescent="0.25">
      <c r="A1" s="3" t="s">
        <v>1055</v>
      </c>
      <c r="E1" s="32" t="s">
        <v>937</v>
      </c>
      <c r="F1" s="570"/>
    </row>
    <row r="2" spans="1:6" x14ac:dyDescent="0.25">
      <c r="A2" s="1" t="s">
        <v>30</v>
      </c>
    </row>
    <row r="4" spans="1:6" x14ac:dyDescent="0.25">
      <c r="A4" s="607" t="s">
        <v>493</v>
      </c>
      <c r="B4" s="611" t="s">
        <v>559</v>
      </c>
    </row>
    <row r="5" spans="1:6" x14ac:dyDescent="0.25">
      <c r="A5" s="608" t="s">
        <v>79</v>
      </c>
      <c r="B5" s="553">
        <v>41</v>
      </c>
    </row>
    <row r="6" spans="1:6" x14ac:dyDescent="0.25">
      <c r="A6" s="609" t="s">
        <v>77</v>
      </c>
      <c r="B6" s="553">
        <v>25</v>
      </c>
    </row>
    <row r="7" spans="1:6" x14ac:dyDescent="0.25">
      <c r="A7" s="609" t="s">
        <v>83</v>
      </c>
      <c r="B7" s="553">
        <v>27</v>
      </c>
    </row>
    <row r="8" spans="1:6" x14ac:dyDescent="0.25">
      <c r="A8" s="609" t="s">
        <v>81</v>
      </c>
      <c r="B8" s="553">
        <v>14</v>
      </c>
    </row>
    <row r="9" spans="1:6" x14ac:dyDescent="0.25">
      <c r="A9" s="609" t="s">
        <v>84</v>
      </c>
      <c r="B9" s="553">
        <v>14</v>
      </c>
    </row>
    <row r="10" spans="1:6" x14ac:dyDescent="0.25">
      <c r="A10" s="609" t="s">
        <v>82</v>
      </c>
      <c r="B10" s="553">
        <v>13</v>
      </c>
    </row>
    <row r="11" spans="1:6" x14ac:dyDescent="0.25">
      <c r="A11" s="609" t="s">
        <v>85</v>
      </c>
      <c r="B11" s="553">
        <v>10</v>
      </c>
    </row>
    <row r="12" spans="1:6" x14ac:dyDescent="0.25">
      <c r="A12" s="610" t="s">
        <v>491</v>
      </c>
      <c r="B12" s="568">
        <v>144</v>
      </c>
    </row>
    <row r="14" spans="1:6" x14ac:dyDescent="0.25">
      <c r="A14" s="353" t="s">
        <v>560</v>
      </c>
    </row>
    <row r="26" spans="3:3" x14ac:dyDescent="0.25">
      <c r="C26" s="3"/>
    </row>
  </sheetData>
  <hyperlinks>
    <hyperlink ref="E1" location="Índice!A1" display="(Voltar ao índice)" xr:uid="{DB8CC556-668D-4253-AD1F-1EB1A13DC00C}"/>
  </hyperlinks>
  <pageMargins left="0.511811024" right="0.511811024" top="0.78740157499999996" bottom="0.78740157499999996" header="0.31496062000000002" footer="0.31496062000000002"/>
</worksheet>
</file>

<file path=xl/worksheets/sheet8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A7424E4-33B5-4808-906A-C04B5BCF259E}">
  <sheetPr codeName="Planilha63"/>
  <dimension ref="A1:F9"/>
  <sheetViews>
    <sheetView workbookViewId="0">
      <selection activeCell="F1" sqref="E1:F1"/>
    </sheetView>
  </sheetViews>
  <sheetFormatPr defaultColWidth="9.109375" defaultRowHeight="10.8" x14ac:dyDescent="0.25"/>
  <cols>
    <col min="1" max="1" width="15.88671875" style="569" customWidth="1"/>
    <col min="2" max="2" width="10.6640625" style="569" customWidth="1"/>
    <col min="3" max="16384" width="9.109375" style="569"/>
  </cols>
  <sheetData>
    <row r="1" spans="1:6" x14ac:dyDescent="0.25">
      <c r="A1" s="3" t="s">
        <v>1056</v>
      </c>
      <c r="E1" s="32" t="s">
        <v>937</v>
      </c>
      <c r="F1" s="570"/>
    </row>
    <row r="2" spans="1:6" x14ac:dyDescent="0.25">
      <c r="A2" s="1" t="s">
        <v>31</v>
      </c>
    </row>
    <row r="4" spans="1:6" ht="20.399999999999999" x14ac:dyDescent="0.25">
      <c r="A4" s="393" t="s">
        <v>561</v>
      </c>
      <c r="B4" s="394" t="s">
        <v>562</v>
      </c>
      <c r="C4" s="395" t="s">
        <v>563</v>
      </c>
    </row>
    <row r="5" spans="1:6" x14ac:dyDescent="0.25">
      <c r="A5" s="379" t="s">
        <v>564</v>
      </c>
      <c r="B5" s="353">
        <v>10</v>
      </c>
      <c r="C5" s="380">
        <v>7.69</v>
      </c>
    </row>
    <row r="6" spans="1:6" x14ac:dyDescent="0.25">
      <c r="A6" s="379" t="s">
        <v>565</v>
      </c>
      <c r="B6" s="353">
        <v>74</v>
      </c>
      <c r="C6" s="380">
        <v>56.92</v>
      </c>
    </row>
    <row r="7" spans="1:6" x14ac:dyDescent="0.25">
      <c r="A7" s="381" t="s">
        <v>566</v>
      </c>
      <c r="B7" s="382">
        <v>46</v>
      </c>
      <c r="C7" s="383">
        <v>35.380000000000003</v>
      </c>
    </row>
    <row r="9" spans="1:6" x14ac:dyDescent="0.25">
      <c r="A9" s="353" t="s">
        <v>560</v>
      </c>
    </row>
  </sheetData>
  <hyperlinks>
    <hyperlink ref="E1" location="Índice!A1" display="(Voltar ao índice)" xr:uid="{2FFA84CA-8B5A-49F8-A0E6-15567BBBD1B4}"/>
  </hyperlinks>
  <pageMargins left="0.511811024" right="0.511811024" top="0.78740157499999996" bottom="0.78740157499999996" header="0.31496062000000002" footer="0.31496062000000002"/>
</worksheet>
</file>

<file path=xl/worksheets/sheet8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3B8A14B-F0F4-48A7-9B64-047F4F305083}">
  <sheetPr codeName="Planilha64"/>
  <dimension ref="A1:J32"/>
  <sheetViews>
    <sheetView workbookViewId="0">
      <selection activeCell="J1" sqref="I1:J1"/>
    </sheetView>
  </sheetViews>
  <sheetFormatPr defaultColWidth="9.109375" defaultRowHeight="10.8" x14ac:dyDescent="0.25"/>
  <cols>
    <col min="1" max="16384" width="9.109375" style="569"/>
  </cols>
  <sheetData>
    <row r="1" spans="1:10" x14ac:dyDescent="0.25">
      <c r="A1" s="3" t="s">
        <v>1057</v>
      </c>
      <c r="I1" s="32" t="s">
        <v>937</v>
      </c>
      <c r="J1" s="570"/>
    </row>
    <row r="2" spans="1:10" x14ac:dyDescent="0.25">
      <c r="A2" s="1" t="s">
        <v>32</v>
      </c>
    </row>
    <row r="32" spans="1:1" x14ac:dyDescent="0.25">
      <c r="A32" s="353" t="s">
        <v>560</v>
      </c>
    </row>
  </sheetData>
  <hyperlinks>
    <hyperlink ref="I1" location="Índice!A1" display="(Voltar ao índice)" xr:uid="{02B6A4C3-2489-4483-B642-036FCA3327D9}"/>
  </hyperlinks>
  <pageMargins left="0.511811024" right="0.511811024" top="0.78740157499999996" bottom="0.78740157499999996" header="0.31496062000000002" footer="0.31496062000000002"/>
  <drawing r:id="rId1"/>
</worksheet>
</file>

<file path=xl/worksheets/sheet8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18DCFD2-7F7E-4E99-89BA-FD255792978F}">
  <sheetPr codeName="Planilha65"/>
  <dimension ref="A1:U42"/>
  <sheetViews>
    <sheetView zoomScaleNormal="100" workbookViewId="0">
      <selection activeCell="N1" sqref="M1:N1"/>
    </sheetView>
  </sheetViews>
  <sheetFormatPr defaultColWidth="8.88671875" defaultRowHeight="10.199999999999999" x14ac:dyDescent="0.3"/>
  <cols>
    <col min="1" max="1" width="13.44140625" style="145" customWidth="1"/>
    <col min="2" max="7" width="8.88671875" style="145"/>
    <col min="8" max="8" width="11.5546875" style="145" customWidth="1"/>
    <col min="9" max="19" width="8.88671875" style="145"/>
    <col min="20" max="21" width="11.6640625" style="145" customWidth="1"/>
    <col min="22" max="16384" width="8.88671875" style="145"/>
  </cols>
  <sheetData>
    <row r="1" spans="1:21" x14ac:dyDescent="0.2">
      <c r="A1" s="396" t="s">
        <v>1058</v>
      </c>
      <c r="B1" s="144"/>
      <c r="C1" s="144"/>
      <c r="D1" s="144"/>
      <c r="E1" s="144"/>
      <c r="F1" s="144"/>
      <c r="G1" s="144"/>
      <c r="H1" s="144"/>
      <c r="I1" s="144"/>
      <c r="J1" s="144"/>
      <c r="K1" s="144"/>
      <c r="L1" s="144"/>
      <c r="M1" s="32" t="s">
        <v>937</v>
      </c>
      <c r="N1" s="570"/>
      <c r="O1" s="144"/>
      <c r="P1" s="144"/>
      <c r="Q1" s="144"/>
      <c r="R1" s="144"/>
      <c r="S1" s="144"/>
      <c r="T1" s="144"/>
      <c r="U1" s="144"/>
    </row>
    <row r="2" spans="1:21" x14ac:dyDescent="0.3">
      <c r="A2" s="144" t="s">
        <v>33</v>
      </c>
      <c r="B2" s="144"/>
      <c r="C2" s="144"/>
      <c r="D2" s="144"/>
      <c r="E2" s="144"/>
      <c r="F2" s="144"/>
      <c r="G2" s="144"/>
      <c r="H2" s="144"/>
      <c r="I2" s="144"/>
      <c r="J2" s="144"/>
      <c r="K2" s="144"/>
      <c r="L2" s="144"/>
      <c r="M2" s="144"/>
      <c r="N2" s="144"/>
      <c r="O2" s="144"/>
      <c r="P2" s="144"/>
      <c r="Q2" s="144"/>
      <c r="R2" s="144"/>
      <c r="S2" s="144"/>
      <c r="T2" s="144"/>
      <c r="U2" s="144"/>
    </row>
    <row r="3" spans="1:21" x14ac:dyDescent="0.3">
      <c r="A3" s="144" t="s">
        <v>567</v>
      </c>
      <c r="B3" s="144"/>
      <c r="C3" s="144"/>
      <c r="D3" s="144"/>
      <c r="E3" s="144"/>
      <c r="F3" s="144"/>
      <c r="G3" s="144"/>
      <c r="H3" s="144"/>
      <c r="I3" s="144"/>
      <c r="J3" s="144"/>
      <c r="K3" s="144"/>
      <c r="L3" s="144"/>
      <c r="M3" s="144"/>
      <c r="N3" s="144"/>
      <c r="O3" s="144"/>
      <c r="P3" s="144"/>
      <c r="Q3" s="144"/>
      <c r="R3" s="144"/>
      <c r="S3" s="144"/>
      <c r="T3" s="144"/>
      <c r="U3" s="144"/>
    </row>
    <row r="4" spans="1:21" x14ac:dyDescent="0.3">
      <c r="A4" s="144"/>
      <c r="B4" s="144"/>
      <c r="C4" s="144"/>
      <c r="D4" s="144"/>
      <c r="E4" s="144"/>
      <c r="F4" s="144"/>
      <c r="G4" s="144"/>
      <c r="H4" s="144"/>
      <c r="I4" s="144"/>
      <c r="J4" s="144"/>
      <c r="K4" s="144"/>
      <c r="L4" s="144"/>
      <c r="M4" s="144"/>
      <c r="N4" s="144"/>
      <c r="O4" s="144"/>
      <c r="P4" s="144"/>
      <c r="Q4" s="144"/>
      <c r="R4" s="144"/>
      <c r="S4" s="144"/>
      <c r="T4" s="144"/>
      <c r="U4" s="144"/>
    </row>
    <row r="5" spans="1:21" s="166" customFormat="1" ht="36.6" customHeight="1" x14ac:dyDescent="0.3">
      <c r="A5" s="690" t="s">
        <v>511</v>
      </c>
      <c r="B5" s="690" t="s">
        <v>568</v>
      </c>
      <c r="C5" s="690"/>
      <c r="D5" s="690"/>
      <c r="E5" s="690"/>
      <c r="F5" s="690"/>
      <c r="G5" s="690"/>
      <c r="H5" s="690" t="s">
        <v>569</v>
      </c>
      <c r="I5" s="690"/>
      <c r="J5" s="690"/>
      <c r="K5" s="690"/>
      <c r="L5" s="690"/>
      <c r="M5" s="690"/>
      <c r="N5" s="418"/>
      <c r="O5" s="418"/>
      <c r="P5" s="418"/>
      <c r="Q5" s="418"/>
      <c r="R5" s="418"/>
      <c r="S5" s="418"/>
      <c r="T5" s="418"/>
      <c r="U5" s="418"/>
    </row>
    <row r="6" spans="1:21" x14ac:dyDescent="0.3">
      <c r="A6" s="690"/>
      <c r="B6" s="706" t="s">
        <v>71</v>
      </c>
      <c r="C6" s="706"/>
      <c r="D6" s="706"/>
      <c r="E6" s="706"/>
      <c r="F6" s="706"/>
      <c r="G6" s="706"/>
      <c r="H6" s="706" t="s">
        <v>71</v>
      </c>
      <c r="I6" s="706"/>
      <c r="J6" s="706"/>
      <c r="K6" s="706"/>
      <c r="L6" s="706"/>
      <c r="M6" s="706"/>
      <c r="N6" s="397"/>
      <c r="O6" s="397"/>
      <c r="P6" s="397"/>
      <c r="Q6" s="397"/>
      <c r="R6" s="397"/>
      <c r="S6" s="397"/>
      <c r="T6" s="397"/>
      <c r="U6" s="397"/>
    </row>
    <row r="7" spans="1:21" ht="11.4" x14ac:dyDescent="0.3">
      <c r="A7" s="690"/>
      <c r="B7" s="167">
        <v>2018</v>
      </c>
      <c r="C7" s="167">
        <v>2019</v>
      </c>
      <c r="D7" s="167">
        <v>2020</v>
      </c>
      <c r="E7" s="167">
        <v>2021</v>
      </c>
      <c r="F7" s="167" t="s">
        <v>515</v>
      </c>
      <c r="G7" s="167">
        <v>2023</v>
      </c>
      <c r="H7" s="167">
        <v>2018</v>
      </c>
      <c r="I7" s="167">
        <v>2019</v>
      </c>
      <c r="J7" s="167">
        <v>2020</v>
      </c>
      <c r="K7" s="167">
        <v>2021</v>
      </c>
      <c r="L7" s="167" t="s">
        <v>515</v>
      </c>
      <c r="M7" s="167">
        <v>2023</v>
      </c>
      <c r="N7" s="397"/>
      <c r="O7" s="397"/>
      <c r="P7" s="397"/>
      <c r="Q7" s="397"/>
      <c r="R7" s="397"/>
      <c r="S7" s="397"/>
      <c r="T7" s="397"/>
      <c r="U7" s="397"/>
    </row>
    <row r="8" spans="1:21" x14ac:dyDescent="0.3">
      <c r="A8" s="144"/>
      <c r="B8" s="144"/>
      <c r="C8" s="144"/>
      <c r="D8" s="144"/>
      <c r="E8" s="144"/>
      <c r="F8" s="144"/>
      <c r="G8" s="144"/>
      <c r="H8" s="144"/>
      <c r="I8" s="144"/>
      <c r="J8" s="144"/>
      <c r="K8" s="144"/>
      <c r="L8" s="144"/>
      <c r="M8" s="144"/>
      <c r="N8" s="397"/>
      <c r="O8" s="397"/>
      <c r="P8" s="397"/>
      <c r="Q8" s="397"/>
      <c r="R8" s="397"/>
      <c r="S8" s="397"/>
      <c r="T8" s="397"/>
      <c r="U8" s="397"/>
    </row>
    <row r="9" spans="1:21" x14ac:dyDescent="0.3">
      <c r="A9" s="168" t="s">
        <v>67</v>
      </c>
      <c r="B9" s="169">
        <v>127</v>
      </c>
      <c r="C9" s="169">
        <v>56</v>
      </c>
      <c r="D9" s="169">
        <v>50</v>
      </c>
      <c r="E9" s="169">
        <v>61</v>
      </c>
      <c r="F9" s="169">
        <v>50</v>
      </c>
      <c r="G9" s="170">
        <v>60</v>
      </c>
      <c r="H9" s="169">
        <v>43</v>
      </c>
      <c r="I9" s="169">
        <v>61</v>
      </c>
      <c r="J9" s="169">
        <v>65</v>
      </c>
      <c r="K9" s="169">
        <v>68</v>
      </c>
      <c r="L9" s="169">
        <v>41</v>
      </c>
      <c r="M9" s="170">
        <v>132</v>
      </c>
      <c r="N9" s="397"/>
      <c r="O9" s="397"/>
      <c r="P9" s="397"/>
      <c r="Q9" s="397"/>
      <c r="R9" s="397"/>
      <c r="S9" s="397"/>
      <c r="T9" s="397"/>
      <c r="U9" s="397"/>
    </row>
    <row r="10" spans="1:21" x14ac:dyDescent="0.3">
      <c r="A10" s="144"/>
      <c r="B10" s="172"/>
      <c r="C10" s="172"/>
      <c r="D10" s="172"/>
      <c r="E10" s="172"/>
      <c r="F10" s="172"/>
      <c r="G10" s="172"/>
      <c r="H10" s="172"/>
      <c r="I10" s="172"/>
      <c r="J10" s="172"/>
      <c r="K10" s="172"/>
      <c r="L10" s="172"/>
      <c r="M10" s="172"/>
      <c r="N10" s="397"/>
      <c r="O10" s="397"/>
      <c r="P10" s="397"/>
      <c r="Q10" s="397"/>
      <c r="R10" s="397"/>
      <c r="S10" s="397"/>
      <c r="T10" s="397"/>
      <c r="U10" s="397"/>
    </row>
    <row r="11" spans="1:21" x14ac:dyDescent="0.3">
      <c r="A11" s="155" t="s">
        <v>77</v>
      </c>
      <c r="B11" s="175" t="s">
        <v>182</v>
      </c>
      <c r="C11" s="175" t="s">
        <v>182</v>
      </c>
      <c r="D11" s="175" t="s">
        <v>182</v>
      </c>
      <c r="E11" s="175" t="s">
        <v>182</v>
      </c>
      <c r="F11" s="175">
        <v>1</v>
      </c>
      <c r="G11" s="176">
        <v>1</v>
      </c>
      <c r="H11" s="175" t="s">
        <v>182</v>
      </c>
      <c r="I11" s="175" t="s">
        <v>182</v>
      </c>
      <c r="J11" s="175" t="s">
        <v>182</v>
      </c>
      <c r="K11" s="175" t="s">
        <v>182</v>
      </c>
      <c r="L11" s="175" t="s">
        <v>182</v>
      </c>
      <c r="M11" s="176">
        <v>2</v>
      </c>
      <c r="N11" s="397"/>
      <c r="O11" s="397"/>
      <c r="P11" s="397"/>
      <c r="Q11" s="397"/>
      <c r="R11" s="397"/>
      <c r="S11" s="397"/>
      <c r="T11" s="397"/>
      <c r="U11" s="397"/>
    </row>
    <row r="12" spans="1:21" x14ac:dyDescent="0.3">
      <c r="A12" s="144" t="s">
        <v>78</v>
      </c>
      <c r="B12" s="172" t="s">
        <v>501</v>
      </c>
      <c r="C12" s="172" t="s">
        <v>501</v>
      </c>
      <c r="D12" s="172" t="s">
        <v>501</v>
      </c>
      <c r="E12" s="172" t="s">
        <v>501</v>
      </c>
      <c r="F12" s="172">
        <v>4</v>
      </c>
      <c r="G12" s="178">
        <v>6</v>
      </c>
      <c r="H12" s="172" t="s">
        <v>501</v>
      </c>
      <c r="I12" s="172" t="s">
        <v>501</v>
      </c>
      <c r="J12" s="172" t="s">
        <v>501</v>
      </c>
      <c r="K12" s="172" t="s">
        <v>501</v>
      </c>
      <c r="L12" s="172">
        <v>5</v>
      </c>
      <c r="M12" s="178">
        <v>13</v>
      </c>
      <c r="N12" s="397"/>
      <c r="O12" s="397"/>
      <c r="P12" s="397"/>
      <c r="Q12" s="397"/>
      <c r="R12" s="397"/>
      <c r="S12" s="397"/>
      <c r="T12" s="397"/>
      <c r="U12" s="397"/>
    </row>
    <row r="13" spans="1:21" x14ac:dyDescent="0.3">
      <c r="A13" s="144" t="s">
        <v>79</v>
      </c>
      <c r="B13" s="172">
        <v>3</v>
      </c>
      <c r="C13" s="172">
        <v>3</v>
      </c>
      <c r="D13" s="172">
        <v>7</v>
      </c>
      <c r="E13" s="172">
        <v>5</v>
      </c>
      <c r="F13" s="172" t="s">
        <v>182</v>
      </c>
      <c r="G13" s="178" t="s">
        <v>182</v>
      </c>
      <c r="H13" s="172">
        <v>4</v>
      </c>
      <c r="I13" s="172">
        <v>4</v>
      </c>
      <c r="J13" s="172">
        <v>13</v>
      </c>
      <c r="K13" s="172">
        <v>3</v>
      </c>
      <c r="L13" s="172" t="s">
        <v>182</v>
      </c>
      <c r="M13" s="178">
        <v>1</v>
      </c>
      <c r="N13" s="397"/>
      <c r="O13" s="397"/>
      <c r="P13" s="397"/>
      <c r="Q13" s="397"/>
      <c r="R13" s="397"/>
      <c r="S13" s="397"/>
      <c r="T13" s="397"/>
      <c r="U13" s="397"/>
    </row>
    <row r="14" spans="1:21" s="180" customFormat="1" x14ac:dyDescent="0.3">
      <c r="A14" s="165" t="s">
        <v>202</v>
      </c>
      <c r="B14" s="172" t="s">
        <v>501</v>
      </c>
      <c r="C14" s="172" t="s">
        <v>501</v>
      </c>
      <c r="D14" s="172">
        <v>4</v>
      </c>
      <c r="E14" s="172">
        <v>4</v>
      </c>
      <c r="F14" s="172">
        <v>2</v>
      </c>
      <c r="G14" s="178">
        <v>7</v>
      </c>
      <c r="H14" s="172" t="s">
        <v>501</v>
      </c>
      <c r="I14" s="172" t="s">
        <v>501</v>
      </c>
      <c r="J14" s="172">
        <v>1</v>
      </c>
      <c r="K14" s="172">
        <v>1</v>
      </c>
      <c r="L14" s="172">
        <v>4</v>
      </c>
      <c r="M14" s="178">
        <v>9</v>
      </c>
    </row>
    <row r="15" spans="1:21" x14ac:dyDescent="0.3">
      <c r="A15" s="144" t="s">
        <v>81</v>
      </c>
      <c r="B15" s="172">
        <v>11</v>
      </c>
      <c r="C15" s="172">
        <v>16</v>
      </c>
      <c r="D15" s="172">
        <v>20</v>
      </c>
      <c r="E15" s="172">
        <v>26</v>
      </c>
      <c r="F15" s="172">
        <v>13</v>
      </c>
      <c r="G15" s="178">
        <v>16</v>
      </c>
      <c r="H15" s="172">
        <v>20</v>
      </c>
      <c r="I15" s="172">
        <v>28</v>
      </c>
      <c r="J15" s="172">
        <v>31</v>
      </c>
      <c r="K15" s="172">
        <v>37</v>
      </c>
      <c r="L15" s="172">
        <v>22</v>
      </c>
      <c r="M15" s="178">
        <v>43</v>
      </c>
      <c r="N15" s="397"/>
      <c r="O15" s="397"/>
      <c r="P15" s="397"/>
      <c r="Q15" s="397"/>
      <c r="R15" s="397"/>
      <c r="S15" s="397"/>
      <c r="T15" s="397"/>
      <c r="U15" s="397"/>
    </row>
    <row r="16" spans="1:21" x14ac:dyDescent="0.3">
      <c r="A16" s="144" t="s">
        <v>82</v>
      </c>
      <c r="B16" s="172">
        <v>2</v>
      </c>
      <c r="C16" s="172">
        <v>13</v>
      </c>
      <c r="D16" s="172">
        <v>5</v>
      </c>
      <c r="E16" s="172">
        <v>7</v>
      </c>
      <c r="F16" s="172">
        <v>10</v>
      </c>
      <c r="G16" s="178">
        <v>17</v>
      </c>
      <c r="H16" s="172">
        <v>5</v>
      </c>
      <c r="I16" s="172">
        <v>15</v>
      </c>
      <c r="J16" s="172">
        <v>16</v>
      </c>
      <c r="K16" s="172">
        <v>23</v>
      </c>
      <c r="L16" s="172">
        <v>10</v>
      </c>
      <c r="M16" s="181">
        <v>52</v>
      </c>
      <c r="N16" s="397"/>
      <c r="O16" s="397"/>
      <c r="P16" s="397"/>
      <c r="Q16" s="397"/>
      <c r="R16" s="397"/>
      <c r="S16" s="397"/>
      <c r="T16" s="397"/>
      <c r="U16" s="397"/>
    </row>
    <row r="17" spans="1:21" x14ac:dyDescent="0.3">
      <c r="A17" s="144" t="s">
        <v>83</v>
      </c>
      <c r="B17" s="172">
        <v>29</v>
      </c>
      <c r="C17" s="172">
        <v>19</v>
      </c>
      <c r="D17" s="172">
        <v>13</v>
      </c>
      <c r="E17" s="172">
        <v>15</v>
      </c>
      <c r="F17" s="172">
        <v>8</v>
      </c>
      <c r="G17" s="178">
        <v>8</v>
      </c>
      <c r="H17" s="172" t="s">
        <v>501</v>
      </c>
      <c r="I17" s="172" t="s">
        <v>501</v>
      </c>
      <c r="J17" s="172" t="s">
        <v>501</v>
      </c>
      <c r="K17" s="172" t="s">
        <v>501</v>
      </c>
      <c r="L17" s="172" t="s">
        <v>501</v>
      </c>
      <c r="M17" s="178">
        <v>10</v>
      </c>
      <c r="N17" s="397"/>
      <c r="O17" s="397"/>
      <c r="P17" s="397"/>
      <c r="Q17" s="397"/>
      <c r="R17" s="397"/>
      <c r="S17" s="397"/>
      <c r="T17" s="397"/>
      <c r="U17" s="397"/>
    </row>
    <row r="18" spans="1:21" x14ac:dyDescent="0.3">
      <c r="A18" s="144" t="s">
        <v>84</v>
      </c>
      <c r="B18" s="172" t="s">
        <v>182</v>
      </c>
      <c r="C18" s="172">
        <v>2</v>
      </c>
      <c r="D18" s="172">
        <v>1</v>
      </c>
      <c r="E18" s="172">
        <v>1</v>
      </c>
      <c r="F18" s="172">
        <v>4</v>
      </c>
      <c r="G18" s="178">
        <v>2</v>
      </c>
      <c r="H18" s="172">
        <v>1</v>
      </c>
      <c r="I18" s="172">
        <v>1</v>
      </c>
      <c r="J18" s="172" t="s">
        <v>182</v>
      </c>
      <c r="K18" s="172">
        <v>2</v>
      </c>
      <c r="L18" s="172" t="s">
        <v>182</v>
      </c>
      <c r="M18" s="178">
        <v>2</v>
      </c>
      <c r="N18" s="397"/>
      <c r="O18" s="397"/>
      <c r="P18" s="397"/>
      <c r="Q18" s="397"/>
      <c r="R18" s="397"/>
      <c r="S18" s="397"/>
      <c r="T18" s="397"/>
      <c r="U18" s="397"/>
    </row>
    <row r="19" spans="1:21" x14ac:dyDescent="0.3">
      <c r="A19" s="163" t="s">
        <v>85</v>
      </c>
      <c r="B19" s="182">
        <v>82</v>
      </c>
      <c r="C19" s="182">
        <v>3</v>
      </c>
      <c r="D19" s="182" t="s">
        <v>182</v>
      </c>
      <c r="E19" s="182">
        <v>3</v>
      </c>
      <c r="F19" s="182">
        <v>8</v>
      </c>
      <c r="G19" s="183">
        <v>3</v>
      </c>
      <c r="H19" s="182">
        <v>13</v>
      </c>
      <c r="I19" s="182">
        <v>13</v>
      </c>
      <c r="J19" s="182">
        <v>4</v>
      </c>
      <c r="K19" s="182">
        <v>2</v>
      </c>
      <c r="L19" s="182" t="s">
        <v>501</v>
      </c>
      <c r="M19" s="183" t="s">
        <v>501</v>
      </c>
      <c r="N19" s="397"/>
      <c r="O19" s="397"/>
      <c r="P19" s="397"/>
      <c r="Q19" s="397"/>
      <c r="R19" s="397"/>
      <c r="S19" s="397"/>
      <c r="T19" s="397"/>
      <c r="U19" s="397"/>
    </row>
    <row r="20" spans="1:21" x14ac:dyDescent="0.3">
      <c r="A20" s="144"/>
      <c r="B20" s="144"/>
      <c r="C20" s="144"/>
      <c r="D20" s="144"/>
      <c r="E20" s="144"/>
      <c r="F20" s="144"/>
      <c r="G20" s="144"/>
      <c r="H20" s="144"/>
      <c r="I20" s="144"/>
      <c r="J20" s="144"/>
      <c r="K20" s="144"/>
      <c r="L20" s="144"/>
      <c r="M20" s="144"/>
      <c r="N20" s="144"/>
      <c r="O20" s="144"/>
      <c r="P20" s="144"/>
      <c r="Q20" s="144"/>
      <c r="R20" s="144"/>
      <c r="S20" s="144"/>
      <c r="T20" s="144"/>
      <c r="U20" s="144"/>
    </row>
    <row r="21" spans="1:21" x14ac:dyDescent="0.3">
      <c r="A21" s="144" t="s">
        <v>502</v>
      </c>
      <c r="B21" s="144"/>
      <c r="C21" s="144"/>
      <c r="D21" s="144"/>
      <c r="E21" s="144"/>
      <c r="F21" s="144"/>
      <c r="G21" s="144"/>
      <c r="H21" s="144"/>
      <c r="I21" s="144"/>
      <c r="J21" s="144"/>
      <c r="K21" s="144"/>
      <c r="L21" s="144"/>
      <c r="M21" s="144"/>
      <c r="N21" s="144"/>
      <c r="O21" s="144"/>
      <c r="P21" s="144"/>
      <c r="Q21" s="144"/>
      <c r="R21" s="144"/>
      <c r="S21" s="144"/>
      <c r="T21" s="144"/>
      <c r="U21" s="144"/>
    </row>
    <row r="22" spans="1:21" x14ac:dyDescent="0.3">
      <c r="A22" s="144" t="s">
        <v>503</v>
      </c>
      <c r="B22" s="144"/>
      <c r="C22" s="144"/>
      <c r="D22" s="144"/>
      <c r="E22" s="144"/>
      <c r="F22" s="144"/>
      <c r="G22" s="144"/>
      <c r="H22" s="144"/>
      <c r="I22" s="144"/>
      <c r="J22" s="144"/>
      <c r="K22" s="144"/>
      <c r="L22" s="144"/>
      <c r="M22" s="144"/>
      <c r="N22" s="144"/>
      <c r="O22" s="144"/>
      <c r="P22" s="144"/>
      <c r="Q22" s="144"/>
      <c r="R22" s="144"/>
      <c r="S22" s="144"/>
      <c r="T22" s="144"/>
      <c r="U22" s="144"/>
    </row>
    <row r="23" spans="1:21" x14ac:dyDescent="0.3">
      <c r="A23" s="144" t="s">
        <v>504</v>
      </c>
      <c r="B23" s="144"/>
      <c r="C23" s="144"/>
      <c r="D23" s="144"/>
      <c r="E23" s="144"/>
      <c r="F23" s="144"/>
      <c r="G23" s="144"/>
      <c r="H23" s="144"/>
      <c r="I23" s="144"/>
      <c r="J23" s="144"/>
      <c r="K23" s="144"/>
      <c r="L23" s="144"/>
      <c r="M23" s="144"/>
      <c r="N23" s="144"/>
      <c r="O23" s="144"/>
      <c r="P23" s="144"/>
      <c r="Q23" s="144"/>
      <c r="R23" s="144"/>
      <c r="S23" s="144"/>
      <c r="T23" s="144"/>
      <c r="U23" s="144"/>
    </row>
    <row r="24" spans="1:21" x14ac:dyDescent="0.3">
      <c r="A24" s="144" t="s">
        <v>505</v>
      </c>
      <c r="B24" s="144"/>
      <c r="C24" s="144"/>
      <c r="D24" s="144"/>
      <c r="E24" s="144"/>
      <c r="F24" s="144"/>
      <c r="G24" s="144"/>
      <c r="H24" s="144"/>
      <c r="I24" s="144"/>
      <c r="J24" s="144"/>
      <c r="K24" s="144"/>
      <c r="L24" s="144"/>
      <c r="M24" s="144"/>
      <c r="N24" s="144"/>
      <c r="O24" s="144"/>
      <c r="P24" s="144"/>
      <c r="Q24" s="144"/>
      <c r="R24" s="144"/>
      <c r="S24" s="144"/>
      <c r="T24" s="144"/>
      <c r="U24" s="144"/>
    </row>
    <row r="25" spans="1:21" x14ac:dyDescent="0.3">
      <c r="A25" s="144"/>
      <c r="B25" s="144"/>
      <c r="C25" s="144"/>
      <c r="D25" s="144"/>
      <c r="E25" s="144"/>
      <c r="F25" s="144"/>
      <c r="G25" s="144"/>
      <c r="H25" s="144"/>
      <c r="I25" s="144"/>
      <c r="J25" s="144"/>
      <c r="K25" s="144"/>
      <c r="L25" s="144"/>
      <c r="M25" s="144"/>
      <c r="N25" s="144"/>
      <c r="O25" s="144"/>
      <c r="P25" s="144"/>
      <c r="Q25" s="144"/>
      <c r="R25" s="144"/>
      <c r="S25" s="144"/>
      <c r="T25" s="144"/>
      <c r="U25" s="144"/>
    </row>
    <row r="26" spans="1:21" x14ac:dyDescent="0.3">
      <c r="A26" s="397"/>
      <c r="B26" s="397"/>
      <c r="C26" s="397"/>
      <c r="D26" s="397"/>
      <c r="E26" s="397"/>
      <c r="F26" s="397"/>
      <c r="G26" s="397"/>
      <c r="H26" s="397"/>
      <c r="I26" s="397"/>
      <c r="J26" s="397"/>
      <c r="K26" s="397"/>
      <c r="L26" s="397"/>
      <c r="M26" s="397"/>
      <c r="N26" s="397"/>
      <c r="O26" s="397"/>
      <c r="P26" s="397"/>
      <c r="Q26" s="397"/>
      <c r="R26" s="397"/>
      <c r="S26" s="397"/>
      <c r="T26" s="397"/>
      <c r="U26" s="397"/>
    </row>
    <row r="27" spans="1:21" x14ac:dyDescent="0.3">
      <c r="A27" s="397"/>
      <c r="B27" s="397"/>
      <c r="C27" s="397"/>
      <c r="D27" s="397"/>
      <c r="E27" s="397"/>
      <c r="F27" s="397"/>
      <c r="G27" s="397"/>
      <c r="H27" s="397"/>
      <c r="I27" s="397"/>
      <c r="J27" s="397"/>
      <c r="K27" s="397"/>
      <c r="L27" s="397"/>
      <c r="M27" s="397"/>
      <c r="N27" s="397"/>
      <c r="O27" s="397"/>
      <c r="P27" s="397"/>
      <c r="Q27" s="397"/>
      <c r="R27" s="397"/>
      <c r="S27" s="397"/>
      <c r="T27" s="397"/>
      <c r="U27" s="397"/>
    </row>
    <row r="28" spans="1:21" x14ac:dyDescent="0.3">
      <c r="A28" s="397"/>
      <c r="B28" s="397"/>
      <c r="C28" s="397"/>
      <c r="D28" s="397"/>
      <c r="E28" s="397"/>
      <c r="F28" s="397"/>
      <c r="G28" s="397"/>
      <c r="H28" s="397"/>
      <c r="I28" s="397"/>
      <c r="J28" s="397"/>
      <c r="K28" s="397"/>
      <c r="L28" s="397"/>
      <c r="M28" s="397"/>
      <c r="N28" s="397"/>
      <c r="O28" s="397"/>
      <c r="P28" s="397"/>
      <c r="Q28" s="397"/>
      <c r="R28" s="397"/>
      <c r="S28" s="397"/>
      <c r="T28" s="397"/>
      <c r="U28" s="397"/>
    </row>
    <row r="29" spans="1:21" x14ac:dyDescent="0.3">
      <c r="A29" s="397"/>
      <c r="B29" s="397"/>
      <c r="C29" s="397"/>
      <c r="D29" s="397"/>
      <c r="E29" s="397"/>
      <c r="F29" s="397"/>
      <c r="G29" s="397"/>
      <c r="H29" s="397"/>
      <c r="I29" s="397"/>
      <c r="J29" s="397"/>
      <c r="K29" s="397"/>
      <c r="L29" s="397"/>
      <c r="M29" s="397"/>
      <c r="N29" s="397"/>
      <c r="O29" s="397"/>
      <c r="P29" s="397"/>
      <c r="Q29" s="397"/>
      <c r="R29" s="397"/>
      <c r="S29" s="397"/>
      <c r="T29" s="397"/>
      <c r="U29" s="397"/>
    </row>
    <row r="30" spans="1:21" x14ac:dyDescent="0.3">
      <c r="A30" s="397"/>
      <c r="B30" s="397"/>
      <c r="C30" s="397"/>
      <c r="D30" s="397"/>
      <c r="E30" s="397"/>
      <c r="F30" s="397"/>
      <c r="G30" s="397"/>
      <c r="H30" s="397"/>
      <c r="I30" s="397"/>
      <c r="J30" s="397"/>
      <c r="K30" s="397"/>
      <c r="L30" s="397"/>
      <c r="M30" s="397"/>
      <c r="N30" s="397"/>
      <c r="O30" s="397"/>
      <c r="P30" s="397"/>
      <c r="Q30" s="397"/>
      <c r="R30" s="397"/>
      <c r="S30" s="397"/>
      <c r="T30" s="397"/>
      <c r="U30" s="397"/>
    </row>
    <row r="31" spans="1:21" x14ac:dyDescent="0.3">
      <c r="A31" s="397"/>
      <c r="B31" s="397"/>
      <c r="C31" s="397"/>
      <c r="D31" s="397"/>
      <c r="E31" s="397"/>
      <c r="F31" s="397"/>
      <c r="G31" s="397"/>
      <c r="H31" s="397"/>
      <c r="I31" s="397"/>
      <c r="J31" s="397"/>
      <c r="K31" s="397"/>
      <c r="L31" s="397"/>
      <c r="M31" s="397"/>
      <c r="N31" s="397"/>
      <c r="O31" s="397"/>
      <c r="P31" s="397"/>
      <c r="Q31" s="397"/>
      <c r="R31" s="397"/>
      <c r="S31" s="397"/>
      <c r="T31" s="397"/>
      <c r="U31" s="397"/>
    </row>
    <row r="32" spans="1:21" x14ac:dyDescent="0.3">
      <c r="A32" s="397"/>
      <c r="B32" s="397"/>
      <c r="C32" s="397"/>
      <c r="D32" s="397"/>
      <c r="E32" s="397"/>
      <c r="F32" s="397"/>
      <c r="G32" s="397"/>
      <c r="H32" s="397"/>
      <c r="I32" s="397"/>
      <c r="J32" s="397"/>
      <c r="K32" s="397"/>
      <c r="L32" s="397"/>
      <c r="M32" s="397"/>
      <c r="N32" s="397"/>
      <c r="O32" s="397"/>
      <c r="P32" s="397"/>
      <c r="Q32" s="397"/>
      <c r="R32" s="397"/>
      <c r="S32" s="397"/>
      <c r="T32" s="397"/>
      <c r="U32" s="397"/>
    </row>
    <row r="33" spans="1:21" x14ac:dyDescent="0.3">
      <c r="A33" s="397"/>
      <c r="B33" s="397"/>
      <c r="C33" s="397"/>
      <c r="D33" s="397"/>
      <c r="E33" s="397"/>
      <c r="F33" s="397"/>
      <c r="G33" s="397"/>
      <c r="H33" s="397"/>
      <c r="I33" s="397"/>
      <c r="J33" s="397"/>
      <c r="K33" s="397"/>
      <c r="L33" s="397"/>
      <c r="M33" s="397"/>
      <c r="N33" s="397"/>
      <c r="O33" s="397"/>
      <c r="P33" s="397"/>
      <c r="Q33" s="397"/>
      <c r="R33" s="397"/>
      <c r="S33" s="397"/>
      <c r="T33" s="397"/>
      <c r="U33" s="397"/>
    </row>
    <row r="34" spans="1:21" x14ac:dyDescent="0.3">
      <c r="A34" s="397"/>
      <c r="B34" s="397"/>
      <c r="C34" s="397"/>
      <c r="D34" s="397"/>
      <c r="E34" s="397"/>
      <c r="F34" s="397"/>
      <c r="G34" s="397"/>
      <c r="H34" s="397"/>
      <c r="I34" s="397"/>
      <c r="J34" s="397"/>
      <c r="K34" s="397"/>
      <c r="L34" s="397"/>
      <c r="M34" s="397"/>
      <c r="N34" s="397"/>
      <c r="O34" s="397"/>
      <c r="P34" s="397"/>
      <c r="Q34" s="397"/>
      <c r="R34" s="397"/>
      <c r="S34" s="397"/>
      <c r="T34" s="397"/>
      <c r="U34" s="397"/>
    </row>
    <row r="35" spans="1:21" x14ac:dyDescent="0.3">
      <c r="A35" s="397"/>
      <c r="B35" s="397"/>
      <c r="C35" s="397"/>
      <c r="D35" s="397"/>
      <c r="E35" s="397"/>
      <c r="F35" s="397"/>
      <c r="G35" s="397"/>
      <c r="H35" s="397"/>
      <c r="I35" s="397"/>
      <c r="J35" s="397"/>
      <c r="K35" s="397"/>
      <c r="L35" s="397"/>
      <c r="M35" s="397"/>
      <c r="N35" s="397"/>
      <c r="O35" s="397"/>
      <c r="P35" s="397"/>
      <c r="Q35" s="397"/>
      <c r="R35" s="397"/>
      <c r="S35" s="397"/>
      <c r="T35" s="397"/>
      <c r="U35" s="397"/>
    </row>
    <row r="36" spans="1:21" x14ac:dyDescent="0.3">
      <c r="A36" s="397"/>
      <c r="B36" s="397"/>
      <c r="C36" s="397"/>
      <c r="D36" s="397"/>
      <c r="E36" s="397"/>
      <c r="F36" s="397"/>
      <c r="G36" s="397"/>
      <c r="H36" s="397"/>
      <c r="I36" s="397"/>
      <c r="J36" s="397"/>
      <c r="K36" s="397"/>
      <c r="L36" s="397"/>
      <c r="M36" s="397"/>
      <c r="N36" s="397"/>
      <c r="O36" s="397"/>
      <c r="P36" s="397"/>
      <c r="Q36" s="397"/>
      <c r="R36" s="397"/>
      <c r="S36" s="397"/>
      <c r="T36" s="397"/>
      <c r="U36" s="397"/>
    </row>
    <row r="37" spans="1:21" x14ac:dyDescent="0.3">
      <c r="A37" s="397"/>
      <c r="B37" s="397"/>
      <c r="C37" s="397"/>
      <c r="D37" s="397"/>
      <c r="E37" s="397"/>
      <c r="F37" s="397"/>
      <c r="G37" s="397"/>
      <c r="H37" s="397"/>
      <c r="I37" s="397"/>
      <c r="J37" s="397"/>
      <c r="K37" s="397"/>
      <c r="L37" s="397"/>
      <c r="M37" s="397"/>
      <c r="N37" s="397"/>
      <c r="O37" s="397"/>
      <c r="P37" s="397"/>
      <c r="Q37" s="397"/>
      <c r="R37" s="397"/>
      <c r="S37" s="397"/>
      <c r="T37" s="397"/>
      <c r="U37" s="397"/>
    </row>
    <row r="38" spans="1:21" x14ac:dyDescent="0.3">
      <c r="A38" s="397"/>
      <c r="B38" s="397"/>
      <c r="C38" s="397"/>
      <c r="D38" s="397"/>
      <c r="E38" s="397"/>
      <c r="F38" s="397"/>
      <c r="G38" s="397"/>
      <c r="H38" s="397"/>
      <c r="I38" s="397"/>
      <c r="J38" s="397"/>
      <c r="K38" s="397"/>
      <c r="L38" s="397"/>
      <c r="M38" s="397"/>
      <c r="N38" s="397"/>
      <c r="O38" s="397"/>
      <c r="P38" s="397"/>
      <c r="Q38" s="397"/>
      <c r="R38" s="397"/>
      <c r="S38" s="397"/>
      <c r="T38" s="397"/>
      <c r="U38" s="397"/>
    </row>
    <row r="39" spans="1:21" x14ac:dyDescent="0.3">
      <c r="A39" s="397"/>
      <c r="B39" s="397"/>
      <c r="C39" s="397"/>
      <c r="D39" s="397"/>
      <c r="E39" s="397"/>
      <c r="F39" s="397"/>
      <c r="G39" s="397"/>
      <c r="H39" s="397"/>
      <c r="I39" s="397"/>
      <c r="J39" s="397"/>
      <c r="K39" s="397"/>
      <c r="L39" s="397"/>
      <c r="M39" s="397"/>
      <c r="N39" s="397"/>
      <c r="O39" s="397"/>
      <c r="P39" s="397"/>
      <c r="Q39" s="397"/>
      <c r="R39" s="397"/>
      <c r="S39" s="397"/>
      <c r="T39" s="397"/>
      <c r="U39" s="397"/>
    </row>
    <row r="40" spans="1:21" x14ac:dyDescent="0.3">
      <c r="A40" s="397"/>
      <c r="B40" s="397"/>
      <c r="C40" s="397"/>
      <c r="D40" s="397"/>
      <c r="E40" s="397"/>
      <c r="F40" s="397"/>
      <c r="G40" s="397"/>
      <c r="H40" s="397"/>
      <c r="I40" s="397"/>
      <c r="J40" s="397"/>
      <c r="K40" s="397"/>
      <c r="L40" s="397"/>
      <c r="M40" s="397"/>
      <c r="N40" s="397"/>
      <c r="O40" s="397"/>
      <c r="P40" s="397"/>
      <c r="Q40" s="397"/>
      <c r="R40" s="397"/>
      <c r="S40" s="397"/>
      <c r="T40" s="397"/>
      <c r="U40" s="397"/>
    </row>
    <row r="41" spans="1:21" x14ac:dyDescent="0.3">
      <c r="A41" s="397"/>
      <c r="B41" s="397"/>
      <c r="C41" s="397"/>
      <c r="D41" s="397"/>
      <c r="E41" s="397"/>
      <c r="F41" s="397"/>
      <c r="G41" s="397"/>
      <c r="H41" s="397"/>
      <c r="I41" s="397"/>
      <c r="J41" s="397"/>
      <c r="K41" s="397"/>
      <c r="L41" s="397"/>
      <c r="M41" s="397"/>
      <c r="N41" s="397"/>
      <c r="O41" s="397"/>
      <c r="P41" s="397"/>
      <c r="Q41" s="397"/>
      <c r="R41" s="397"/>
      <c r="S41" s="397"/>
      <c r="T41" s="397"/>
      <c r="U41" s="397"/>
    </row>
    <row r="42" spans="1:21" x14ac:dyDescent="0.3">
      <c r="A42" s="397"/>
      <c r="B42" s="397"/>
      <c r="C42" s="397"/>
      <c r="D42" s="397"/>
      <c r="E42" s="397"/>
      <c r="F42" s="397"/>
      <c r="G42" s="397"/>
      <c r="H42" s="397"/>
      <c r="I42" s="397"/>
      <c r="J42" s="397"/>
      <c r="K42" s="397"/>
      <c r="L42" s="397"/>
      <c r="M42" s="397"/>
      <c r="N42" s="397"/>
      <c r="O42" s="397"/>
      <c r="P42" s="397"/>
      <c r="Q42" s="397"/>
      <c r="R42" s="397"/>
      <c r="S42" s="397"/>
      <c r="T42" s="397"/>
      <c r="U42" s="397"/>
    </row>
  </sheetData>
  <mergeCells count="5">
    <mergeCell ref="A5:A7"/>
    <mergeCell ref="B5:G5"/>
    <mergeCell ref="H5:M5"/>
    <mergeCell ref="B6:G6"/>
    <mergeCell ref="H6:M6"/>
  </mergeCells>
  <hyperlinks>
    <hyperlink ref="M1" location="Índice!A1" display="(Voltar ao índice)" xr:uid="{F01322B3-29F6-4344-BE57-F8C524C824A4}"/>
  </hyperlinks>
  <pageMargins left="0.7" right="0.7" top="0.75" bottom="0.75" header="0.3" footer="0.3"/>
</worksheet>
</file>

<file path=xl/worksheets/sheet8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CC9B808-CD7E-439A-87A7-1820FE867797}">
  <dimension ref="A1:I24"/>
  <sheetViews>
    <sheetView workbookViewId="0">
      <selection activeCell="J1" sqref="I1:J1"/>
    </sheetView>
  </sheetViews>
  <sheetFormatPr defaultColWidth="9.109375" defaultRowHeight="10.199999999999999" x14ac:dyDescent="0.2"/>
  <cols>
    <col min="1" max="1" width="16" style="570" customWidth="1"/>
    <col min="2" max="7" width="9.109375" style="570"/>
    <col min="8" max="9" width="11" style="570" customWidth="1"/>
    <col min="10" max="16384" width="9.109375" style="570"/>
  </cols>
  <sheetData>
    <row r="1" spans="1:9" x14ac:dyDescent="0.2">
      <c r="A1" s="396" t="s">
        <v>1059</v>
      </c>
      <c r="I1" s="32" t="s">
        <v>937</v>
      </c>
    </row>
    <row r="2" spans="1:9" x14ac:dyDescent="0.2">
      <c r="A2" s="144" t="s">
        <v>570</v>
      </c>
    </row>
    <row r="3" spans="1:9" x14ac:dyDescent="0.2">
      <c r="A3" s="144" t="s">
        <v>567</v>
      </c>
    </row>
    <row r="5" spans="1:9" x14ac:dyDescent="0.2">
      <c r="A5" s="690" t="s">
        <v>511</v>
      </c>
      <c r="B5" s="690" t="s">
        <v>33</v>
      </c>
      <c r="C5" s="690"/>
      <c r="D5" s="690"/>
      <c r="E5" s="690"/>
      <c r="F5" s="690"/>
      <c r="G5" s="690"/>
      <c r="H5" s="690"/>
      <c r="I5" s="690"/>
    </row>
    <row r="6" spans="1:9" x14ac:dyDescent="0.2">
      <c r="A6" s="690"/>
      <c r="B6" s="706" t="s">
        <v>71</v>
      </c>
      <c r="C6" s="706"/>
      <c r="D6" s="706"/>
      <c r="E6" s="706"/>
      <c r="F6" s="706"/>
      <c r="G6" s="706"/>
      <c r="H6" s="690" t="s">
        <v>498</v>
      </c>
      <c r="I6" s="690" t="s">
        <v>499</v>
      </c>
    </row>
    <row r="7" spans="1:9" ht="11.4" x14ac:dyDescent="0.2">
      <c r="A7" s="690"/>
      <c r="B7" s="167">
        <v>2018</v>
      </c>
      <c r="C7" s="167">
        <v>2019</v>
      </c>
      <c r="D7" s="167">
        <v>2020</v>
      </c>
      <c r="E7" s="167">
        <v>2021</v>
      </c>
      <c r="F7" s="167" t="s">
        <v>515</v>
      </c>
      <c r="G7" s="167">
        <v>2023</v>
      </c>
      <c r="H7" s="690"/>
      <c r="I7" s="690"/>
    </row>
    <row r="8" spans="1:9" x14ac:dyDescent="0.2">
      <c r="A8" s="144"/>
      <c r="B8" s="144"/>
      <c r="C8" s="144"/>
      <c r="D8" s="144"/>
      <c r="E8" s="144"/>
      <c r="F8" s="144"/>
      <c r="G8" s="144"/>
      <c r="H8" s="144"/>
      <c r="I8" s="144"/>
    </row>
    <row r="9" spans="1:9" x14ac:dyDescent="0.2">
      <c r="A9" s="168" t="s">
        <v>67</v>
      </c>
      <c r="B9" s="169">
        <v>170</v>
      </c>
      <c r="C9" s="169">
        <v>117</v>
      </c>
      <c r="D9" s="169">
        <v>115</v>
      </c>
      <c r="E9" s="169">
        <v>129</v>
      </c>
      <c r="F9" s="169">
        <v>91</v>
      </c>
      <c r="G9" s="169">
        <v>192</v>
      </c>
      <c r="H9" s="171">
        <v>12.941176470588234</v>
      </c>
      <c r="I9" s="171">
        <v>110.98901098901099</v>
      </c>
    </row>
    <row r="10" spans="1:9" x14ac:dyDescent="0.2">
      <c r="A10" s="144"/>
      <c r="B10" s="172"/>
      <c r="C10" s="172"/>
      <c r="D10" s="172"/>
      <c r="E10" s="172"/>
      <c r="F10" s="172"/>
      <c r="G10" s="172"/>
      <c r="H10" s="173"/>
      <c r="I10" s="174"/>
    </row>
    <row r="11" spans="1:9" x14ac:dyDescent="0.2">
      <c r="A11" s="155" t="s">
        <v>77</v>
      </c>
      <c r="B11" s="175" t="s">
        <v>182</v>
      </c>
      <c r="C11" s="175" t="s">
        <v>182</v>
      </c>
      <c r="D11" s="175" t="s">
        <v>182</v>
      </c>
      <c r="E11" s="175" t="s">
        <v>182</v>
      </c>
      <c r="F11" s="175">
        <v>1</v>
      </c>
      <c r="G11" s="175">
        <v>3</v>
      </c>
      <c r="H11" s="177" t="s">
        <v>501</v>
      </c>
      <c r="I11" s="177">
        <v>200</v>
      </c>
    </row>
    <row r="12" spans="1:9" x14ac:dyDescent="0.2">
      <c r="A12" s="144" t="s">
        <v>78</v>
      </c>
      <c r="B12" s="172" t="s">
        <v>501</v>
      </c>
      <c r="C12" s="172" t="s">
        <v>501</v>
      </c>
      <c r="D12" s="172" t="s">
        <v>501</v>
      </c>
      <c r="E12" s="172" t="s">
        <v>501</v>
      </c>
      <c r="F12" s="172">
        <v>9</v>
      </c>
      <c r="G12" s="172">
        <v>19</v>
      </c>
      <c r="H12" s="179" t="s">
        <v>501</v>
      </c>
      <c r="I12" s="179">
        <v>111.11111111111111</v>
      </c>
    </row>
    <row r="13" spans="1:9" x14ac:dyDescent="0.2">
      <c r="A13" s="144" t="s">
        <v>79</v>
      </c>
      <c r="B13" s="172">
        <v>7</v>
      </c>
      <c r="C13" s="172">
        <v>7</v>
      </c>
      <c r="D13" s="172">
        <v>20</v>
      </c>
      <c r="E13" s="172">
        <v>8</v>
      </c>
      <c r="F13" s="172" t="s">
        <v>182</v>
      </c>
      <c r="G13" s="172">
        <v>1</v>
      </c>
      <c r="H13" s="179">
        <v>-85.714285714285722</v>
      </c>
      <c r="I13" s="179" t="s">
        <v>501</v>
      </c>
    </row>
    <row r="14" spans="1:9" x14ac:dyDescent="0.2">
      <c r="A14" s="165" t="s">
        <v>202</v>
      </c>
      <c r="B14" s="172" t="s">
        <v>501</v>
      </c>
      <c r="C14" s="172" t="s">
        <v>501</v>
      </c>
      <c r="D14" s="172">
        <v>5</v>
      </c>
      <c r="E14" s="172">
        <v>5</v>
      </c>
      <c r="F14" s="172">
        <v>6</v>
      </c>
      <c r="G14" s="172">
        <v>16</v>
      </c>
      <c r="H14" s="179" t="s">
        <v>501</v>
      </c>
      <c r="I14" s="179">
        <v>166.66666666666666</v>
      </c>
    </row>
    <row r="15" spans="1:9" x14ac:dyDescent="0.2">
      <c r="A15" s="144" t="s">
        <v>81</v>
      </c>
      <c r="B15" s="172">
        <v>31</v>
      </c>
      <c r="C15" s="172">
        <v>44</v>
      </c>
      <c r="D15" s="172">
        <v>51</v>
      </c>
      <c r="E15" s="172">
        <v>63</v>
      </c>
      <c r="F15" s="172">
        <v>35</v>
      </c>
      <c r="G15" s="172">
        <v>59</v>
      </c>
      <c r="H15" s="173">
        <v>90.322580645161295</v>
      </c>
      <c r="I15" s="173">
        <v>68.571428571428569</v>
      </c>
    </row>
    <row r="16" spans="1:9" x14ac:dyDescent="0.2">
      <c r="A16" s="144" t="s">
        <v>82</v>
      </c>
      <c r="B16" s="172">
        <v>7</v>
      </c>
      <c r="C16" s="172">
        <v>28</v>
      </c>
      <c r="D16" s="172">
        <v>21</v>
      </c>
      <c r="E16" s="172">
        <v>30</v>
      </c>
      <c r="F16" s="172">
        <v>20</v>
      </c>
      <c r="G16" s="172">
        <v>69</v>
      </c>
      <c r="H16" s="173">
        <v>885.71428571428578</v>
      </c>
      <c r="I16" s="173">
        <v>245.00000000000003</v>
      </c>
    </row>
    <row r="17" spans="1:9" x14ac:dyDescent="0.2">
      <c r="A17" s="144" t="s">
        <v>83</v>
      </c>
      <c r="B17" s="172">
        <v>29</v>
      </c>
      <c r="C17" s="172">
        <v>19</v>
      </c>
      <c r="D17" s="172">
        <v>13</v>
      </c>
      <c r="E17" s="172">
        <v>15</v>
      </c>
      <c r="F17" s="172">
        <v>8</v>
      </c>
      <c r="G17" s="172">
        <v>18</v>
      </c>
      <c r="H17" s="173">
        <v>-37.931034482758619</v>
      </c>
      <c r="I17" s="173">
        <v>125</v>
      </c>
    </row>
    <row r="18" spans="1:9" x14ac:dyDescent="0.2">
      <c r="A18" s="144" t="s">
        <v>84</v>
      </c>
      <c r="B18" s="172">
        <v>1</v>
      </c>
      <c r="C18" s="172">
        <v>3</v>
      </c>
      <c r="D18" s="172">
        <v>1</v>
      </c>
      <c r="E18" s="172">
        <v>3</v>
      </c>
      <c r="F18" s="172">
        <v>4</v>
      </c>
      <c r="G18" s="172">
        <v>4</v>
      </c>
      <c r="H18" s="173">
        <v>300</v>
      </c>
      <c r="I18" s="179" t="s">
        <v>182</v>
      </c>
    </row>
    <row r="19" spans="1:9" x14ac:dyDescent="0.2">
      <c r="A19" s="163" t="s">
        <v>85</v>
      </c>
      <c r="B19" s="182">
        <v>95</v>
      </c>
      <c r="C19" s="182">
        <v>16</v>
      </c>
      <c r="D19" s="182">
        <v>4</v>
      </c>
      <c r="E19" s="182">
        <v>5</v>
      </c>
      <c r="F19" s="182">
        <v>8</v>
      </c>
      <c r="G19" s="182">
        <v>3</v>
      </c>
      <c r="H19" s="184">
        <v>-96.84210526315789</v>
      </c>
      <c r="I19" s="184">
        <v>-62.5</v>
      </c>
    </row>
    <row r="21" spans="1:9" x14ac:dyDescent="0.2">
      <c r="A21" s="144" t="s">
        <v>502</v>
      </c>
    </row>
    <row r="22" spans="1:9" x14ac:dyDescent="0.2">
      <c r="A22" s="144" t="s">
        <v>503</v>
      </c>
    </row>
    <row r="23" spans="1:9" x14ac:dyDescent="0.2">
      <c r="A23" s="144" t="s">
        <v>504</v>
      </c>
    </row>
    <row r="24" spans="1:9" x14ac:dyDescent="0.2">
      <c r="A24" s="144" t="s">
        <v>505</v>
      </c>
    </row>
  </sheetData>
  <mergeCells count="5">
    <mergeCell ref="A5:A7"/>
    <mergeCell ref="B5:I5"/>
    <mergeCell ref="B6:G6"/>
    <mergeCell ref="H6:H7"/>
    <mergeCell ref="I6:I7"/>
  </mergeCells>
  <hyperlinks>
    <hyperlink ref="I1" location="Índice!A1" display="(Voltar ao índice)" xr:uid="{9C45EBF7-CC3A-4669-A1C5-59CA065C27A6}"/>
  </hyperlinks>
  <pageMargins left="0.7" right="0.7" top="0.75" bottom="0.75" header="0.3" footer="0.3"/>
</worksheet>
</file>

<file path=xl/worksheets/sheet8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00B859C-C802-442D-A757-769CCBADDA76}">
  <sheetPr codeName="Planilha66"/>
  <dimension ref="A1:Q1001"/>
  <sheetViews>
    <sheetView zoomScaleNormal="100" workbookViewId="0">
      <selection activeCell="K1" sqref="J1:K1"/>
    </sheetView>
  </sheetViews>
  <sheetFormatPr defaultColWidth="14.44140625" defaultRowHeight="15" customHeight="1" x14ac:dyDescent="0.2"/>
  <cols>
    <col min="1" max="1" width="15.6640625" style="185" customWidth="1"/>
    <col min="2" max="7" width="8.6640625" style="185" customWidth="1"/>
    <col min="8" max="9" width="11.6640625" style="185" customWidth="1"/>
    <col min="10" max="17" width="9.33203125" style="185" customWidth="1"/>
    <col min="18" max="16384" width="14.44140625" style="185"/>
  </cols>
  <sheetData>
    <row r="1" spans="1:17" ht="11.25" customHeight="1" x14ac:dyDescent="0.2">
      <c r="A1" s="396" t="s">
        <v>1060</v>
      </c>
      <c r="B1" s="143"/>
      <c r="C1" s="143"/>
      <c r="D1" s="143"/>
      <c r="E1" s="143"/>
      <c r="F1" s="143"/>
      <c r="G1" s="143"/>
      <c r="H1" s="143"/>
      <c r="I1" s="144"/>
      <c r="J1" s="32" t="s">
        <v>937</v>
      </c>
      <c r="K1" s="570"/>
      <c r="L1" s="397"/>
      <c r="M1" s="397"/>
      <c r="N1" s="397"/>
      <c r="O1" s="397"/>
      <c r="P1" s="397"/>
      <c r="Q1" s="397"/>
    </row>
    <row r="2" spans="1:17" ht="11.25" customHeight="1" x14ac:dyDescent="0.2">
      <c r="A2" s="144" t="s">
        <v>34</v>
      </c>
      <c r="B2" s="143"/>
      <c r="C2" s="143"/>
      <c r="D2" s="143"/>
      <c r="E2" s="143"/>
      <c r="F2" s="143"/>
      <c r="G2" s="143"/>
      <c r="H2" s="143"/>
      <c r="I2" s="144"/>
      <c r="J2" s="397"/>
      <c r="K2" s="397"/>
      <c r="L2" s="397"/>
      <c r="M2" s="397"/>
      <c r="N2" s="397"/>
      <c r="O2" s="397"/>
      <c r="P2" s="397"/>
      <c r="Q2" s="397"/>
    </row>
    <row r="3" spans="1:17" ht="11.25" customHeight="1" x14ac:dyDescent="0.2">
      <c r="A3" s="144" t="s">
        <v>495</v>
      </c>
      <c r="B3" s="143"/>
      <c r="C3" s="143"/>
      <c r="D3" s="143"/>
      <c r="E3" s="143"/>
      <c r="F3" s="143"/>
      <c r="G3" s="143"/>
      <c r="H3" s="143"/>
      <c r="I3" s="144"/>
      <c r="J3" s="397"/>
      <c r="K3" s="397"/>
      <c r="L3" s="397"/>
      <c r="M3" s="397"/>
      <c r="N3" s="397"/>
      <c r="O3" s="397"/>
      <c r="P3" s="397"/>
      <c r="Q3" s="397"/>
    </row>
    <row r="4" spans="1:17" ht="11.25" customHeight="1" x14ac:dyDescent="0.2">
      <c r="A4" s="144"/>
      <c r="B4" s="144"/>
      <c r="C4" s="144"/>
      <c r="D4" s="144"/>
      <c r="E4" s="144"/>
      <c r="F4" s="144"/>
      <c r="G4" s="144"/>
      <c r="H4" s="144"/>
      <c r="I4" s="144"/>
      <c r="J4" s="397"/>
      <c r="K4" s="397"/>
      <c r="L4" s="397"/>
      <c r="M4" s="397"/>
      <c r="N4" s="397"/>
      <c r="O4" s="397"/>
      <c r="P4" s="397"/>
      <c r="Q4" s="397"/>
    </row>
    <row r="5" spans="1:17" ht="10.199999999999999" x14ac:dyDescent="0.2">
      <c r="A5" s="690" t="s">
        <v>511</v>
      </c>
      <c r="B5" s="690" t="s">
        <v>571</v>
      </c>
      <c r="C5" s="690"/>
      <c r="D5" s="690"/>
      <c r="E5" s="690"/>
      <c r="F5" s="690"/>
      <c r="G5" s="690"/>
      <c r="H5" s="690"/>
      <c r="I5" s="690"/>
      <c r="J5" s="397"/>
      <c r="K5" s="397"/>
      <c r="L5" s="397"/>
      <c r="M5" s="397"/>
      <c r="N5" s="397"/>
      <c r="O5" s="397"/>
      <c r="P5" s="397"/>
      <c r="Q5" s="397"/>
    </row>
    <row r="6" spans="1:17" ht="10.199999999999999" x14ac:dyDescent="0.2">
      <c r="A6" s="708"/>
      <c r="B6" s="709" t="s">
        <v>71</v>
      </c>
      <c r="C6" s="710"/>
      <c r="D6" s="710"/>
      <c r="E6" s="710"/>
      <c r="F6" s="710"/>
      <c r="G6" s="711"/>
      <c r="H6" s="712" t="s">
        <v>498</v>
      </c>
      <c r="I6" s="712" t="s">
        <v>499</v>
      </c>
      <c r="J6" s="397"/>
      <c r="K6" s="397"/>
      <c r="L6" s="397"/>
      <c r="M6" s="397"/>
      <c r="N6" s="397"/>
      <c r="O6" s="397"/>
      <c r="P6" s="397"/>
      <c r="Q6" s="397"/>
    </row>
    <row r="7" spans="1:17" ht="11.4" x14ac:dyDescent="0.2">
      <c r="A7" s="708"/>
      <c r="B7" s="146">
        <v>2018</v>
      </c>
      <c r="C7" s="146">
        <v>2019</v>
      </c>
      <c r="D7" s="146">
        <v>2020</v>
      </c>
      <c r="E7" s="146">
        <v>2021</v>
      </c>
      <c r="F7" s="146" t="s">
        <v>500</v>
      </c>
      <c r="G7" s="146">
        <v>2023</v>
      </c>
      <c r="H7" s="712"/>
      <c r="I7" s="712"/>
      <c r="J7" s="397"/>
      <c r="K7" s="397"/>
      <c r="L7" s="397"/>
      <c r="M7" s="397"/>
      <c r="N7" s="397"/>
      <c r="O7" s="397"/>
      <c r="P7" s="397"/>
      <c r="Q7" s="397"/>
    </row>
    <row r="8" spans="1:17" ht="11.25" customHeight="1" x14ac:dyDescent="0.2">
      <c r="A8" s="147"/>
      <c r="B8" s="147"/>
      <c r="C8" s="147"/>
      <c r="D8" s="147"/>
      <c r="E8" s="147"/>
      <c r="F8" s="147"/>
      <c r="G8" s="147"/>
      <c r="H8" s="147"/>
      <c r="I8" s="186"/>
      <c r="J8" s="397"/>
      <c r="K8" s="397"/>
      <c r="L8" s="397"/>
      <c r="M8" s="397"/>
      <c r="N8" s="397"/>
      <c r="O8" s="397"/>
      <c r="P8" s="397"/>
      <c r="Q8" s="397"/>
    </row>
    <row r="9" spans="1:17" ht="11.25" customHeight="1" x14ac:dyDescent="0.2">
      <c r="A9" s="148" t="s">
        <v>67</v>
      </c>
      <c r="B9" s="149">
        <v>154</v>
      </c>
      <c r="C9" s="149">
        <v>224</v>
      </c>
      <c r="D9" s="149">
        <v>234</v>
      </c>
      <c r="E9" s="149">
        <v>276</v>
      </c>
      <c r="F9" s="149">
        <v>306</v>
      </c>
      <c r="G9" s="149">
        <v>319</v>
      </c>
      <c r="H9" s="187">
        <v>107.14285714285717</v>
      </c>
      <c r="I9" s="187">
        <v>4.2483660130719025</v>
      </c>
      <c r="J9" s="397"/>
      <c r="K9" s="397"/>
      <c r="L9" s="397"/>
      <c r="M9" s="397"/>
      <c r="N9" s="397"/>
      <c r="O9" s="397"/>
      <c r="P9" s="397"/>
      <c r="Q9" s="397"/>
    </row>
    <row r="10" spans="1:17" ht="11.25" customHeight="1" x14ac:dyDescent="0.2">
      <c r="A10" s="147"/>
      <c r="B10" s="151"/>
      <c r="C10" s="151"/>
      <c r="D10" s="151"/>
      <c r="E10" s="151"/>
      <c r="F10" s="151"/>
      <c r="G10" s="151"/>
      <c r="H10" s="188"/>
      <c r="I10" s="189"/>
      <c r="J10" s="397"/>
      <c r="K10" s="397"/>
      <c r="L10" s="397"/>
      <c r="M10" s="397"/>
      <c r="N10" s="397"/>
      <c r="O10" s="397"/>
      <c r="P10" s="397"/>
      <c r="Q10" s="397"/>
    </row>
    <row r="11" spans="1:17" ht="11.25" customHeight="1" x14ac:dyDescent="0.2">
      <c r="A11" s="153" t="s">
        <v>77</v>
      </c>
      <c r="B11" s="190" t="s">
        <v>182</v>
      </c>
      <c r="C11" s="190">
        <v>3</v>
      </c>
      <c r="D11" s="190">
        <v>1</v>
      </c>
      <c r="E11" s="190">
        <v>4</v>
      </c>
      <c r="F11" s="154">
        <v>1</v>
      </c>
      <c r="G11" s="154">
        <v>2</v>
      </c>
      <c r="H11" s="191" t="s">
        <v>501</v>
      </c>
      <c r="I11" s="191">
        <v>100</v>
      </c>
      <c r="J11" s="397"/>
      <c r="K11" s="397"/>
      <c r="L11" s="397"/>
      <c r="M11" s="397"/>
      <c r="N11" s="397"/>
      <c r="O11" s="397"/>
      <c r="P11" s="397"/>
      <c r="Q11" s="397"/>
    </row>
    <row r="12" spans="1:17" ht="11.25" customHeight="1" x14ac:dyDescent="0.2">
      <c r="A12" s="157" t="s">
        <v>78</v>
      </c>
      <c r="B12" s="158">
        <v>8</v>
      </c>
      <c r="C12" s="158">
        <v>3</v>
      </c>
      <c r="D12" s="158">
        <v>11</v>
      </c>
      <c r="E12" s="158">
        <v>7</v>
      </c>
      <c r="F12" s="158">
        <v>8</v>
      </c>
      <c r="G12" s="158">
        <v>14</v>
      </c>
      <c r="H12" s="192">
        <v>75</v>
      </c>
      <c r="I12" s="192">
        <v>75</v>
      </c>
      <c r="J12" s="397"/>
      <c r="K12" s="397"/>
      <c r="L12" s="397"/>
      <c r="M12" s="397"/>
      <c r="N12" s="397"/>
      <c r="O12" s="397"/>
      <c r="P12" s="397"/>
      <c r="Q12" s="397"/>
    </row>
    <row r="13" spans="1:17" ht="11.25" customHeight="1" x14ac:dyDescent="0.2">
      <c r="A13" s="157" t="s">
        <v>79</v>
      </c>
      <c r="B13" s="158">
        <v>12</v>
      </c>
      <c r="C13" s="158">
        <v>24</v>
      </c>
      <c r="D13" s="158">
        <v>12</v>
      </c>
      <c r="E13" s="158">
        <v>15</v>
      </c>
      <c r="F13" s="158">
        <v>17</v>
      </c>
      <c r="G13" s="158">
        <v>22</v>
      </c>
      <c r="H13" s="192">
        <v>83.333333333333329</v>
      </c>
      <c r="I13" s="192">
        <v>29.411764705882359</v>
      </c>
      <c r="J13" s="397"/>
      <c r="K13" s="397"/>
      <c r="L13" s="397"/>
      <c r="M13" s="397"/>
      <c r="N13" s="397"/>
      <c r="O13" s="397"/>
      <c r="P13" s="397"/>
      <c r="Q13" s="397"/>
    </row>
    <row r="14" spans="1:17" ht="11.25" customHeight="1" x14ac:dyDescent="0.2">
      <c r="A14" s="157" t="s">
        <v>202</v>
      </c>
      <c r="B14" s="158">
        <v>4</v>
      </c>
      <c r="C14" s="158">
        <v>18</v>
      </c>
      <c r="D14" s="158">
        <v>12</v>
      </c>
      <c r="E14" s="158">
        <v>15</v>
      </c>
      <c r="F14" s="158">
        <v>25</v>
      </c>
      <c r="G14" s="158">
        <v>6</v>
      </c>
      <c r="H14" s="192">
        <v>50</v>
      </c>
      <c r="I14" s="192">
        <v>-76</v>
      </c>
      <c r="J14" s="397"/>
      <c r="K14" s="397"/>
      <c r="L14" s="397"/>
      <c r="M14" s="397"/>
      <c r="N14" s="397"/>
      <c r="O14" s="397"/>
      <c r="P14" s="397"/>
      <c r="Q14" s="397"/>
    </row>
    <row r="15" spans="1:17" ht="11.25" customHeight="1" x14ac:dyDescent="0.2">
      <c r="A15" s="157" t="s">
        <v>81</v>
      </c>
      <c r="B15" s="158">
        <v>37</v>
      </c>
      <c r="C15" s="158">
        <v>47</v>
      </c>
      <c r="D15" s="158">
        <v>42</v>
      </c>
      <c r="E15" s="158">
        <v>48</v>
      </c>
      <c r="F15" s="158">
        <v>68</v>
      </c>
      <c r="G15" s="158">
        <v>44</v>
      </c>
      <c r="H15" s="192">
        <v>18.918918918918926</v>
      </c>
      <c r="I15" s="192">
        <v>-35.294117647058819</v>
      </c>
      <c r="J15" s="397"/>
      <c r="K15" s="397"/>
      <c r="L15" s="397"/>
      <c r="M15" s="397"/>
      <c r="N15" s="397"/>
      <c r="O15" s="397"/>
      <c r="P15" s="397"/>
      <c r="Q15" s="397"/>
    </row>
    <row r="16" spans="1:17" ht="11.25" customHeight="1" x14ac:dyDescent="0.2">
      <c r="A16" s="160" t="s">
        <v>82</v>
      </c>
      <c r="B16" s="158">
        <v>31</v>
      </c>
      <c r="C16" s="158">
        <v>42</v>
      </c>
      <c r="D16" s="158">
        <v>72</v>
      </c>
      <c r="E16" s="158">
        <v>92</v>
      </c>
      <c r="F16" s="158">
        <v>104</v>
      </c>
      <c r="G16" s="158">
        <v>135</v>
      </c>
      <c r="H16" s="192">
        <v>335.48387096774189</v>
      </c>
      <c r="I16" s="192">
        <v>29.807692307692314</v>
      </c>
      <c r="J16" s="397"/>
      <c r="K16" s="397"/>
      <c r="L16" s="397"/>
      <c r="M16" s="397"/>
      <c r="N16" s="397"/>
      <c r="O16" s="397"/>
      <c r="P16" s="397"/>
      <c r="Q16" s="397"/>
    </row>
    <row r="17" spans="1:17" ht="11.25" customHeight="1" x14ac:dyDescent="0.2">
      <c r="A17" s="157" t="s">
        <v>83</v>
      </c>
      <c r="B17" s="158">
        <v>40</v>
      </c>
      <c r="C17" s="158">
        <v>57</v>
      </c>
      <c r="D17" s="158">
        <v>52</v>
      </c>
      <c r="E17" s="158">
        <v>27</v>
      </c>
      <c r="F17" s="158">
        <v>32</v>
      </c>
      <c r="G17" s="158">
        <v>24</v>
      </c>
      <c r="H17" s="192">
        <v>-40</v>
      </c>
      <c r="I17" s="192">
        <v>-25</v>
      </c>
      <c r="J17" s="397"/>
      <c r="K17" s="397"/>
      <c r="L17" s="397"/>
      <c r="M17" s="397"/>
      <c r="N17" s="397"/>
      <c r="O17" s="397"/>
      <c r="P17" s="397"/>
      <c r="Q17" s="397"/>
    </row>
    <row r="18" spans="1:17" ht="11.25" customHeight="1" x14ac:dyDescent="0.2">
      <c r="A18" s="157" t="s">
        <v>84</v>
      </c>
      <c r="B18" s="158">
        <v>12</v>
      </c>
      <c r="C18" s="158">
        <v>22</v>
      </c>
      <c r="D18" s="158">
        <v>29</v>
      </c>
      <c r="E18" s="158">
        <v>59</v>
      </c>
      <c r="F18" s="158">
        <v>36</v>
      </c>
      <c r="G18" s="158">
        <v>68</v>
      </c>
      <c r="H18" s="192">
        <v>466.66666666666669</v>
      </c>
      <c r="I18" s="192">
        <v>88.888888888888886</v>
      </c>
      <c r="J18" s="397"/>
      <c r="K18" s="397"/>
      <c r="L18" s="397"/>
      <c r="M18" s="397"/>
      <c r="N18" s="397"/>
      <c r="O18" s="397"/>
      <c r="P18" s="397"/>
      <c r="Q18" s="397"/>
    </row>
    <row r="19" spans="1:17" ht="11.25" customHeight="1" x14ac:dyDescent="0.2">
      <c r="A19" s="161" t="s">
        <v>85</v>
      </c>
      <c r="B19" s="193">
        <v>10</v>
      </c>
      <c r="C19" s="193">
        <v>8</v>
      </c>
      <c r="D19" s="193">
        <v>3</v>
      </c>
      <c r="E19" s="193">
        <v>9</v>
      </c>
      <c r="F19" s="162">
        <v>15</v>
      </c>
      <c r="G19" s="162">
        <v>4</v>
      </c>
      <c r="H19" s="194">
        <v>-60</v>
      </c>
      <c r="I19" s="194">
        <v>-73.333333333333343</v>
      </c>
      <c r="J19" s="397"/>
      <c r="K19" s="397"/>
      <c r="L19" s="397"/>
      <c r="M19" s="397"/>
      <c r="N19" s="397"/>
      <c r="O19" s="397"/>
      <c r="P19" s="397"/>
      <c r="Q19" s="397"/>
    </row>
    <row r="20" spans="1:17" ht="11.25" customHeight="1" x14ac:dyDescent="0.2">
      <c r="A20" s="157"/>
      <c r="B20" s="158"/>
      <c r="C20" s="158"/>
      <c r="D20" s="158"/>
      <c r="E20" s="158"/>
      <c r="F20" s="158"/>
      <c r="G20" s="158"/>
      <c r="H20" s="158"/>
      <c r="I20" s="195"/>
      <c r="J20" s="397"/>
      <c r="K20" s="397"/>
      <c r="L20" s="397"/>
      <c r="M20" s="397"/>
      <c r="N20" s="397"/>
      <c r="O20" s="397"/>
      <c r="P20" s="397"/>
      <c r="Q20" s="397"/>
    </row>
    <row r="21" spans="1:17" ht="11.25" customHeight="1" x14ac:dyDescent="0.2">
      <c r="A21" s="704" t="s">
        <v>572</v>
      </c>
      <c r="B21" s="704"/>
      <c r="C21" s="704"/>
      <c r="D21" s="704"/>
      <c r="E21" s="704"/>
      <c r="F21" s="704"/>
      <c r="G21" s="704"/>
      <c r="H21" s="704"/>
      <c r="I21" s="704"/>
      <c r="J21" s="397"/>
      <c r="K21" s="397"/>
      <c r="L21" s="397"/>
      <c r="M21" s="397"/>
      <c r="N21" s="397"/>
      <c r="O21" s="397"/>
      <c r="P21" s="397"/>
      <c r="Q21" s="397"/>
    </row>
    <row r="22" spans="1:17" ht="11.25" customHeight="1" x14ac:dyDescent="0.2">
      <c r="A22" s="704" t="s">
        <v>573</v>
      </c>
      <c r="B22" s="704"/>
      <c r="C22" s="704"/>
      <c r="D22" s="704"/>
      <c r="E22" s="704"/>
      <c r="F22" s="704"/>
      <c r="G22" s="704"/>
      <c r="H22" s="704"/>
      <c r="I22" s="704"/>
      <c r="J22" s="397"/>
      <c r="K22" s="397"/>
      <c r="L22" s="397"/>
      <c r="M22" s="397"/>
      <c r="N22" s="397"/>
      <c r="O22" s="397"/>
      <c r="P22" s="397"/>
      <c r="Q22" s="397"/>
    </row>
    <row r="23" spans="1:17" ht="11.25" customHeight="1" x14ac:dyDescent="0.2">
      <c r="A23" s="704" t="s">
        <v>574</v>
      </c>
      <c r="B23" s="704"/>
      <c r="C23" s="704"/>
      <c r="D23" s="704"/>
      <c r="E23" s="704"/>
      <c r="F23" s="704"/>
      <c r="G23" s="704"/>
      <c r="H23" s="704"/>
      <c r="I23" s="704"/>
      <c r="J23" s="397"/>
      <c r="K23" s="397"/>
      <c r="L23" s="397"/>
      <c r="M23" s="397"/>
      <c r="N23" s="397"/>
      <c r="O23" s="397"/>
      <c r="P23" s="397"/>
      <c r="Q23" s="397"/>
    </row>
    <row r="24" spans="1:17" ht="11.25" customHeight="1" x14ac:dyDescent="0.2">
      <c r="A24" s="707" t="s">
        <v>505</v>
      </c>
      <c r="B24" s="707"/>
      <c r="C24" s="707"/>
      <c r="D24" s="707"/>
      <c r="E24" s="707"/>
      <c r="F24" s="707"/>
      <c r="G24" s="707"/>
      <c r="H24" s="707"/>
      <c r="I24" s="707"/>
      <c r="J24" s="397"/>
      <c r="K24" s="397"/>
      <c r="L24" s="397"/>
      <c r="M24" s="397"/>
      <c r="N24" s="397"/>
      <c r="O24" s="397"/>
      <c r="P24" s="397"/>
      <c r="Q24" s="397"/>
    </row>
    <row r="25" spans="1:17" ht="11.25" customHeight="1" x14ac:dyDescent="0.2">
      <c r="A25" s="196"/>
      <c r="B25" s="398"/>
      <c r="C25" s="398"/>
      <c r="D25" s="398"/>
      <c r="E25" s="398"/>
      <c r="F25" s="398"/>
      <c r="G25" s="398"/>
      <c r="H25" s="398"/>
      <c r="I25" s="397"/>
      <c r="J25" s="397"/>
      <c r="K25" s="397"/>
      <c r="L25" s="397"/>
      <c r="M25" s="397"/>
      <c r="N25" s="397"/>
      <c r="O25" s="397"/>
      <c r="P25" s="397"/>
      <c r="Q25" s="397"/>
    </row>
    <row r="26" spans="1:17" ht="11.25" customHeight="1" x14ac:dyDescent="0.2">
      <c r="A26" s="397"/>
      <c r="B26" s="398"/>
      <c r="C26" s="398"/>
      <c r="D26" s="398"/>
      <c r="E26" s="398"/>
      <c r="F26" s="398"/>
      <c r="G26" s="398"/>
      <c r="H26" s="398"/>
      <c r="I26" s="397"/>
      <c r="J26" s="397"/>
      <c r="K26" s="397"/>
      <c r="L26" s="397"/>
      <c r="M26" s="397"/>
      <c r="N26" s="397"/>
      <c r="O26" s="397"/>
      <c r="P26" s="397"/>
      <c r="Q26" s="397"/>
    </row>
    <row r="27" spans="1:17" ht="11.25" customHeight="1" x14ac:dyDescent="0.2">
      <c r="A27" s="397"/>
      <c r="B27" s="397"/>
      <c r="C27" s="397"/>
      <c r="D27" s="397"/>
      <c r="E27" s="397"/>
      <c r="F27" s="397"/>
      <c r="G27" s="397"/>
      <c r="H27" s="397"/>
      <c r="I27" s="397"/>
      <c r="J27" s="397"/>
      <c r="K27" s="397"/>
      <c r="L27" s="397"/>
      <c r="M27" s="397"/>
      <c r="N27" s="397"/>
      <c r="O27" s="397"/>
      <c r="P27" s="397"/>
      <c r="Q27" s="397"/>
    </row>
    <row r="28" spans="1:17" ht="11.25" customHeight="1" x14ac:dyDescent="0.2">
      <c r="A28" s="397"/>
      <c r="B28" s="397"/>
      <c r="C28" s="397"/>
      <c r="D28" s="397"/>
      <c r="E28" s="397"/>
      <c r="F28" s="397"/>
      <c r="G28" s="397"/>
      <c r="H28" s="397"/>
      <c r="I28" s="397"/>
      <c r="J28" s="397"/>
      <c r="K28" s="397"/>
      <c r="L28" s="397"/>
      <c r="M28" s="397"/>
      <c r="N28" s="397"/>
      <c r="O28" s="397"/>
      <c r="P28" s="397"/>
      <c r="Q28" s="397"/>
    </row>
    <row r="29" spans="1:17" ht="11.25" customHeight="1" x14ac:dyDescent="0.2">
      <c r="A29" s="397"/>
      <c r="B29" s="397"/>
      <c r="C29" s="397"/>
      <c r="D29" s="397"/>
      <c r="E29" s="397"/>
      <c r="F29" s="397"/>
      <c r="G29" s="397"/>
      <c r="H29" s="397"/>
      <c r="I29" s="397"/>
      <c r="J29" s="397"/>
      <c r="K29" s="397"/>
      <c r="L29" s="397"/>
      <c r="M29" s="397"/>
      <c r="N29" s="397"/>
      <c r="O29" s="397"/>
      <c r="P29" s="397"/>
      <c r="Q29" s="397"/>
    </row>
    <row r="30" spans="1:17" ht="11.25" customHeight="1" x14ac:dyDescent="0.2">
      <c r="A30" s="397"/>
      <c r="B30" s="397"/>
      <c r="C30" s="397"/>
      <c r="D30" s="397"/>
      <c r="E30" s="397"/>
      <c r="F30" s="397"/>
      <c r="G30" s="397"/>
      <c r="H30" s="397"/>
      <c r="I30" s="397"/>
      <c r="J30" s="397"/>
      <c r="K30" s="397"/>
      <c r="L30" s="397"/>
      <c r="M30" s="397"/>
      <c r="N30" s="397"/>
      <c r="O30" s="397"/>
      <c r="P30" s="397"/>
      <c r="Q30" s="397"/>
    </row>
    <row r="31" spans="1:17" ht="11.25" customHeight="1" x14ac:dyDescent="0.2">
      <c r="A31" s="397"/>
      <c r="B31" s="397"/>
      <c r="C31" s="397"/>
      <c r="D31" s="397"/>
      <c r="E31" s="397"/>
      <c r="F31" s="397"/>
      <c r="G31" s="397"/>
      <c r="H31" s="397"/>
      <c r="I31" s="397"/>
      <c r="J31" s="397"/>
      <c r="K31" s="397"/>
      <c r="L31" s="397"/>
      <c r="M31" s="397"/>
      <c r="N31" s="397"/>
      <c r="O31" s="397"/>
      <c r="P31" s="397"/>
      <c r="Q31" s="397"/>
    </row>
    <row r="32" spans="1:17" ht="11.25" customHeight="1" x14ac:dyDescent="0.2">
      <c r="A32" s="397"/>
      <c r="B32" s="397"/>
      <c r="C32" s="397"/>
      <c r="D32" s="397"/>
      <c r="E32" s="397"/>
      <c r="F32" s="397"/>
      <c r="G32" s="397"/>
      <c r="H32" s="397"/>
      <c r="I32" s="397"/>
      <c r="J32" s="397"/>
      <c r="K32" s="397"/>
      <c r="L32" s="397"/>
      <c r="M32" s="397"/>
      <c r="N32" s="397"/>
      <c r="O32" s="397"/>
      <c r="P32" s="397"/>
      <c r="Q32" s="397"/>
    </row>
    <row r="33" spans="1:17" ht="11.25" customHeight="1" x14ac:dyDescent="0.2">
      <c r="A33" s="397"/>
      <c r="B33" s="397"/>
      <c r="C33" s="397"/>
      <c r="D33" s="397"/>
      <c r="E33" s="397"/>
      <c r="F33" s="397"/>
      <c r="G33" s="397"/>
      <c r="H33" s="397"/>
      <c r="I33" s="397"/>
      <c r="J33" s="397"/>
      <c r="K33" s="397"/>
      <c r="L33" s="397"/>
      <c r="M33" s="397"/>
      <c r="N33" s="397"/>
      <c r="O33" s="397"/>
      <c r="P33" s="397"/>
      <c r="Q33" s="397"/>
    </row>
    <row r="34" spans="1:17" ht="11.25" customHeight="1" x14ac:dyDescent="0.2">
      <c r="A34" s="397"/>
      <c r="B34" s="397"/>
      <c r="C34" s="397"/>
      <c r="D34" s="397"/>
      <c r="E34" s="397"/>
      <c r="F34" s="397"/>
      <c r="G34" s="397"/>
      <c r="H34" s="397"/>
      <c r="I34" s="397"/>
      <c r="J34" s="397"/>
      <c r="K34" s="397"/>
      <c r="L34" s="397"/>
      <c r="M34" s="397"/>
      <c r="N34" s="397"/>
      <c r="O34" s="397"/>
      <c r="P34" s="397"/>
      <c r="Q34" s="397"/>
    </row>
    <row r="35" spans="1:17" ht="11.25" customHeight="1" x14ac:dyDescent="0.2">
      <c r="A35" s="397"/>
      <c r="B35" s="397"/>
      <c r="C35" s="397"/>
      <c r="D35" s="397"/>
      <c r="E35" s="397"/>
      <c r="F35" s="397"/>
      <c r="G35" s="397"/>
      <c r="H35" s="397"/>
      <c r="I35" s="397"/>
      <c r="J35" s="397"/>
      <c r="K35" s="397"/>
      <c r="L35" s="397"/>
      <c r="M35" s="397"/>
      <c r="N35" s="397"/>
      <c r="O35" s="397"/>
      <c r="P35" s="397"/>
      <c r="Q35" s="397"/>
    </row>
    <row r="36" spans="1:17" ht="11.25" customHeight="1" x14ac:dyDescent="0.2">
      <c r="A36" s="397"/>
      <c r="B36" s="397"/>
      <c r="C36" s="397"/>
      <c r="D36" s="397"/>
      <c r="E36" s="397"/>
      <c r="F36" s="397"/>
      <c r="G36" s="397"/>
      <c r="H36" s="397"/>
      <c r="I36" s="397"/>
      <c r="J36" s="397"/>
      <c r="K36" s="397"/>
      <c r="L36" s="397"/>
      <c r="M36" s="397"/>
      <c r="N36" s="397"/>
      <c r="O36" s="397"/>
      <c r="P36" s="397"/>
      <c r="Q36" s="397"/>
    </row>
    <row r="37" spans="1:17" ht="11.25" customHeight="1" x14ac:dyDescent="0.2">
      <c r="A37" s="397"/>
      <c r="B37" s="397"/>
      <c r="C37" s="397"/>
      <c r="D37" s="397"/>
      <c r="E37" s="397"/>
      <c r="F37" s="397"/>
      <c r="G37" s="397"/>
      <c r="H37" s="397"/>
      <c r="I37" s="397"/>
      <c r="J37" s="397"/>
      <c r="K37" s="397"/>
      <c r="L37" s="397"/>
      <c r="M37" s="397"/>
      <c r="N37" s="397"/>
      <c r="O37" s="397"/>
      <c r="P37" s="397"/>
      <c r="Q37" s="397"/>
    </row>
    <row r="38" spans="1:17" ht="11.25" customHeight="1" x14ac:dyDescent="0.2">
      <c r="A38" s="397"/>
      <c r="B38" s="397"/>
      <c r="C38" s="397"/>
      <c r="D38" s="397"/>
      <c r="E38" s="397"/>
      <c r="F38" s="397"/>
      <c r="G38" s="397"/>
      <c r="H38" s="397"/>
      <c r="I38" s="397"/>
      <c r="J38" s="397"/>
      <c r="K38" s="397"/>
      <c r="L38" s="397"/>
      <c r="M38" s="397"/>
      <c r="N38" s="397"/>
      <c r="O38" s="397"/>
      <c r="P38" s="397"/>
      <c r="Q38" s="397"/>
    </row>
    <row r="39" spans="1:17" ht="11.25" customHeight="1" x14ac:dyDescent="0.2">
      <c r="A39" s="397"/>
      <c r="B39" s="397"/>
      <c r="C39" s="397"/>
      <c r="D39" s="397"/>
      <c r="E39" s="397"/>
      <c r="F39" s="397"/>
      <c r="G39" s="397"/>
      <c r="H39" s="397"/>
      <c r="I39" s="397"/>
      <c r="J39" s="397"/>
      <c r="K39" s="397"/>
      <c r="L39" s="397"/>
      <c r="M39" s="397"/>
      <c r="N39" s="397"/>
      <c r="O39" s="397"/>
      <c r="P39" s="397"/>
      <c r="Q39" s="397"/>
    </row>
    <row r="40" spans="1:17" ht="11.25" customHeight="1" x14ac:dyDescent="0.2">
      <c r="A40" s="397"/>
      <c r="B40" s="397"/>
      <c r="C40" s="397"/>
      <c r="D40" s="397"/>
      <c r="E40" s="397"/>
      <c r="F40" s="397"/>
      <c r="G40" s="397"/>
      <c r="H40" s="397"/>
      <c r="I40" s="397"/>
      <c r="J40" s="397"/>
      <c r="K40" s="397"/>
      <c r="L40" s="397"/>
      <c r="M40" s="397"/>
      <c r="N40" s="397"/>
      <c r="O40" s="397"/>
      <c r="P40" s="397"/>
      <c r="Q40" s="397"/>
    </row>
    <row r="41" spans="1:17" ht="11.25" customHeight="1" x14ac:dyDescent="0.2">
      <c r="A41" s="397"/>
      <c r="B41" s="397"/>
      <c r="C41" s="397"/>
      <c r="D41" s="397"/>
      <c r="E41" s="397"/>
      <c r="F41" s="397"/>
      <c r="G41" s="397"/>
      <c r="H41" s="397"/>
      <c r="I41" s="397"/>
      <c r="J41" s="397"/>
      <c r="K41" s="397"/>
      <c r="L41" s="397"/>
      <c r="M41" s="397"/>
      <c r="N41" s="397"/>
      <c r="O41" s="397"/>
      <c r="P41" s="397"/>
      <c r="Q41" s="397"/>
    </row>
    <row r="42" spans="1:17" ht="11.25" customHeight="1" x14ac:dyDescent="0.2">
      <c r="A42" s="397"/>
      <c r="B42" s="397"/>
      <c r="C42" s="397"/>
      <c r="D42" s="397"/>
      <c r="E42" s="397"/>
      <c r="F42" s="397"/>
      <c r="G42" s="397"/>
      <c r="H42" s="397"/>
      <c r="I42" s="397"/>
      <c r="J42" s="397"/>
      <c r="K42" s="397"/>
      <c r="L42" s="397"/>
      <c r="M42" s="397"/>
      <c r="N42" s="397"/>
      <c r="O42" s="397"/>
      <c r="P42" s="397"/>
      <c r="Q42" s="397"/>
    </row>
    <row r="43" spans="1:17" ht="11.25" customHeight="1" x14ac:dyDescent="0.2">
      <c r="A43" s="397"/>
      <c r="B43" s="397"/>
      <c r="C43" s="397"/>
      <c r="D43" s="397"/>
      <c r="E43" s="397"/>
      <c r="F43" s="397"/>
      <c r="G43" s="397"/>
      <c r="H43" s="397"/>
      <c r="I43" s="397"/>
      <c r="J43" s="397"/>
      <c r="K43" s="397"/>
      <c r="L43" s="397"/>
      <c r="M43" s="397"/>
      <c r="N43" s="397"/>
      <c r="O43" s="397"/>
      <c r="P43" s="397"/>
      <c r="Q43" s="397"/>
    </row>
    <row r="44" spans="1:17" ht="11.25" customHeight="1" x14ac:dyDescent="0.2">
      <c r="A44" s="397"/>
      <c r="B44" s="397"/>
      <c r="C44" s="397"/>
      <c r="D44" s="397"/>
      <c r="E44" s="397"/>
      <c r="F44" s="397"/>
      <c r="G44" s="397"/>
      <c r="H44" s="397"/>
      <c r="I44" s="397"/>
      <c r="J44" s="397"/>
      <c r="K44" s="397"/>
      <c r="L44" s="397"/>
      <c r="M44" s="397"/>
      <c r="N44" s="397"/>
      <c r="O44" s="397"/>
      <c r="P44" s="397"/>
      <c r="Q44" s="397"/>
    </row>
    <row r="45" spans="1:17" ht="11.25" customHeight="1" x14ac:dyDescent="0.2">
      <c r="A45" s="397"/>
      <c r="B45" s="397"/>
      <c r="C45" s="397"/>
      <c r="D45" s="397"/>
      <c r="E45" s="397"/>
      <c r="F45" s="397"/>
      <c r="G45" s="397"/>
      <c r="H45" s="397"/>
      <c r="I45" s="397"/>
      <c r="J45" s="397"/>
      <c r="K45" s="397"/>
      <c r="L45" s="397"/>
      <c r="M45" s="397"/>
      <c r="N45" s="397"/>
      <c r="O45" s="397"/>
      <c r="P45" s="397"/>
      <c r="Q45" s="397"/>
    </row>
    <row r="46" spans="1:17" ht="11.25" customHeight="1" x14ac:dyDescent="0.2">
      <c r="A46" s="397"/>
      <c r="B46" s="397"/>
      <c r="C46" s="397"/>
      <c r="D46" s="397"/>
      <c r="E46" s="397"/>
      <c r="F46" s="397"/>
      <c r="G46" s="397"/>
      <c r="H46" s="397"/>
      <c r="I46" s="397"/>
      <c r="J46" s="397"/>
      <c r="K46" s="397"/>
      <c r="L46" s="397"/>
      <c r="M46" s="397"/>
      <c r="N46" s="397"/>
      <c r="O46" s="397"/>
      <c r="P46" s="397"/>
      <c r="Q46" s="397"/>
    </row>
    <row r="47" spans="1:17" ht="11.25" customHeight="1" x14ac:dyDescent="0.2">
      <c r="A47" s="397"/>
      <c r="B47" s="397"/>
      <c r="C47" s="397"/>
      <c r="D47" s="397"/>
      <c r="E47" s="397"/>
      <c r="F47" s="397"/>
      <c r="G47" s="397"/>
      <c r="H47" s="397"/>
      <c r="I47" s="397"/>
      <c r="J47" s="397"/>
      <c r="K47" s="397"/>
      <c r="L47" s="397"/>
      <c r="M47" s="397"/>
      <c r="N47" s="397"/>
      <c r="O47" s="397"/>
      <c r="P47" s="397"/>
      <c r="Q47" s="397"/>
    </row>
    <row r="48" spans="1:17" ht="11.25" customHeight="1" x14ac:dyDescent="0.2">
      <c r="A48" s="397"/>
      <c r="B48" s="397"/>
      <c r="C48" s="397"/>
      <c r="D48" s="397"/>
      <c r="E48" s="397"/>
      <c r="F48" s="397"/>
      <c r="G48" s="397"/>
      <c r="H48" s="397"/>
      <c r="I48" s="397"/>
      <c r="J48" s="397"/>
      <c r="K48" s="397"/>
      <c r="L48" s="397"/>
      <c r="M48" s="397"/>
      <c r="N48" s="397"/>
      <c r="O48" s="397"/>
      <c r="P48" s="397"/>
      <c r="Q48" s="397"/>
    </row>
    <row r="49" spans="1:17" ht="11.25" customHeight="1" x14ac:dyDescent="0.2">
      <c r="A49" s="397"/>
      <c r="B49" s="397"/>
      <c r="C49" s="397"/>
      <c r="D49" s="397"/>
      <c r="E49" s="397"/>
      <c r="F49" s="397"/>
      <c r="G49" s="397"/>
      <c r="H49" s="397"/>
      <c r="I49" s="397"/>
      <c r="J49" s="397"/>
      <c r="K49" s="397"/>
      <c r="L49" s="397"/>
      <c r="M49" s="397"/>
      <c r="N49" s="397"/>
      <c r="O49" s="397"/>
      <c r="P49" s="397"/>
      <c r="Q49" s="397"/>
    </row>
    <row r="50" spans="1:17" ht="11.25" customHeight="1" x14ac:dyDescent="0.2">
      <c r="A50" s="397"/>
      <c r="B50" s="397"/>
      <c r="C50" s="397"/>
      <c r="D50" s="397"/>
      <c r="E50" s="397"/>
      <c r="F50" s="397"/>
      <c r="G50" s="397"/>
      <c r="H50" s="397"/>
      <c r="I50" s="397"/>
      <c r="J50" s="397"/>
      <c r="K50" s="397"/>
      <c r="L50" s="397"/>
      <c r="M50" s="397"/>
      <c r="N50" s="397"/>
      <c r="O50" s="397"/>
      <c r="P50" s="397"/>
      <c r="Q50" s="397"/>
    </row>
    <row r="51" spans="1:17" ht="11.25" customHeight="1" x14ac:dyDescent="0.2">
      <c r="A51" s="397"/>
      <c r="B51" s="397"/>
      <c r="C51" s="397"/>
      <c r="D51" s="397"/>
      <c r="E51" s="397"/>
      <c r="F51" s="397"/>
      <c r="G51" s="397"/>
      <c r="H51" s="397"/>
      <c r="I51" s="397"/>
      <c r="J51" s="397"/>
      <c r="K51" s="397"/>
      <c r="L51" s="397"/>
      <c r="M51" s="397"/>
      <c r="N51" s="397"/>
      <c r="O51" s="397"/>
      <c r="P51" s="397"/>
      <c r="Q51" s="397"/>
    </row>
    <row r="52" spans="1:17" ht="11.25" customHeight="1" x14ac:dyDescent="0.2">
      <c r="A52" s="397"/>
      <c r="B52" s="397"/>
      <c r="C52" s="397"/>
      <c r="D52" s="397"/>
      <c r="E52" s="397"/>
      <c r="F52" s="397"/>
      <c r="G52" s="397"/>
      <c r="H52" s="397"/>
      <c r="I52" s="397"/>
      <c r="J52" s="397"/>
      <c r="K52" s="397"/>
      <c r="L52" s="397"/>
      <c r="M52" s="397"/>
      <c r="N52" s="397"/>
      <c r="O52" s="397"/>
      <c r="P52" s="397"/>
      <c r="Q52" s="397"/>
    </row>
    <row r="53" spans="1:17" ht="11.25" customHeight="1" x14ac:dyDescent="0.2">
      <c r="A53" s="397"/>
      <c r="B53" s="397"/>
      <c r="C53" s="397"/>
      <c r="D53" s="397"/>
      <c r="E53" s="397"/>
      <c r="F53" s="397"/>
      <c r="G53" s="397"/>
      <c r="H53" s="397"/>
      <c r="I53" s="397"/>
      <c r="J53" s="397"/>
      <c r="K53" s="397"/>
      <c r="L53" s="397"/>
      <c r="M53" s="397"/>
      <c r="N53" s="397"/>
      <c r="O53" s="397"/>
      <c r="P53" s="397"/>
      <c r="Q53" s="397"/>
    </row>
    <row r="54" spans="1:17" ht="11.25" customHeight="1" x14ac:dyDescent="0.2">
      <c r="A54" s="397"/>
      <c r="B54" s="397"/>
      <c r="C54" s="397"/>
      <c r="D54" s="397"/>
      <c r="E54" s="397"/>
      <c r="F54" s="397"/>
      <c r="G54" s="397"/>
      <c r="H54" s="397"/>
      <c r="I54" s="397"/>
      <c r="J54" s="397"/>
      <c r="K54" s="397"/>
      <c r="L54" s="397"/>
      <c r="M54" s="397"/>
      <c r="N54" s="397"/>
      <c r="O54" s="397"/>
      <c r="P54" s="397"/>
      <c r="Q54" s="397"/>
    </row>
    <row r="55" spans="1:17" ht="11.25" customHeight="1" x14ac:dyDescent="0.2">
      <c r="A55" s="397"/>
      <c r="B55" s="397"/>
      <c r="C55" s="397"/>
      <c r="D55" s="397"/>
      <c r="E55" s="397"/>
      <c r="F55" s="397"/>
      <c r="G55" s="397"/>
      <c r="H55" s="397"/>
      <c r="I55" s="397"/>
      <c r="J55" s="397"/>
      <c r="K55" s="397"/>
      <c r="L55" s="397"/>
      <c r="M55" s="397"/>
      <c r="N55" s="397"/>
      <c r="O55" s="397"/>
      <c r="P55" s="397"/>
      <c r="Q55" s="397"/>
    </row>
    <row r="56" spans="1:17" ht="11.25" customHeight="1" x14ac:dyDescent="0.2">
      <c r="A56" s="397"/>
      <c r="B56" s="397"/>
      <c r="C56" s="397"/>
      <c r="D56" s="397"/>
      <c r="E56" s="397"/>
      <c r="F56" s="397"/>
      <c r="G56" s="397"/>
      <c r="H56" s="397"/>
      <c r="I56" s="397"/>
      <c r="J56" s="397"/>
      <c r="K56" s="397"/>
      <c r="L56" s="397"/>
      <c r="M56" s="397"/>
      <c r="N56" s="397"/>
      <c r="O56" s="397"/>
      <c r="P56" s="397"/>
      <c r="Q56" s="397"/>
    </row>
    <row r="57" spans="1:17" ht="11.25" customHeight="1" x14ac:dyDescent="0.2">
      <c r="A57" s="397"/>
      <c r="B57" s="397"/>
      <c r="C57" s="397"/>
      <c r="D57" s="397"/>
      <c r="E57" s="397"/>
      <c r="F57" s="397"/>
      <c r="G57" s="397"/>
      <c r="H57" s="397"/>
      <c r="I57" s="397"/>
      <c r="J57" s="397"/>
      <c r="K57" s="397"/>
      <c r="L57" s="397"/>
      <c r="M57" s="397"/>
      <c r="N57" s="397"/>
      <c r="O57" s="397"/>
      <c r="P57" s="397"/>
      <c r="Q57" s="397"/>
    </row>
    <row r="58" spans="1:17" ht="11.25" customHeight="1" x14ac:dyDescent="0.2">
      <c r="A58" s="397"/>
      <c r="B58" s="397"/>
      <c r="C58" s="397"/>
      <c r="D58" s="397"/>
      <c r="E58" s="397"/>
      <c r="F58" s="397"/>
      <c r="G58" s="397"/>
      <c r="H58" s="397"/>
      <c r="I58" s="397"/>
      <c r="J58" s="397"/>
      <c r="K58" s="397"/>
      <c r="L58" s="397"/>
      <c r="M58" s="397"/>
      <c r="N58" s="397"/>
      <c r="O58" s="397"/>
      <c r="P58" s="397"/>
      <c r="Q58" s="397"/>
    </row>
    <row r="59" spans="1:17" ht="11.25" customHeight="1" x14ac:dyDescent="0.2">
      <c r="A59" s="397"/>
      <c r="B59" s="397"/>
      <c r="C59" s="397"/>
      <c r="D59" s="397"/>
      <c r="E59" s="397"/>
      <c r="F59" s="397"/>
      <c r="G59" s="397"/>
      <c r="H59" s="397"/>
      <c r="I59" s="397"/>
      <c r="J59" s="397"/>
      <c r="K59" s="397"/>
      <c r="L59" s="397"/>
      <c r="M59" s="397"/>
      <c r="N59" s="397"/>
      <c r="O59" s="397"/>
      <c r="P59" s="397"/>
      <c r="Q59" s="397"/>
    </row>
    <row r="60" spans="1:17" ht="11.25" customHeight="1" x14ac:dyDescent="0.2">
      <c r="A60" s="397"/>
      <c r="B60" s="397"/>
      <c r="C60" s="397"/>
      <c r="D60" s="397"/>
      <c r="E60" s="397"/>
      <c r="F60" s="397"/>
      <c r="G60" s="397"/>
      <c r="H60" s="397"/>
      <c r="I60" s="397"/>
      <c r="J60" s="397"/>
      <c r="K60" s="397"/>
      <c r="L60" s="397"/>
      <c r="M60" s="397"/>
      <c r="N60" s="397"/>
      <c r="O60" s="397"/>
      <c r="P60" s="397"/>
      <c r="Q60" s="397"/>
    </row>
    <row r="61" spans="1:17" ht="11.25" customHeight="1" x14ac:dyDescent="0.2">
      <c r="A61" s="397"/>
      <c r="B61" s="397"/>
      <c r="C61" s="397"/>
      <c r="D61" s="397"/>
      <c r="E61" s="397"/>
      <c r="F61" s="397"/>
      <c r="G61" s="397"/>
      <c r="H61" s="397"/>
      <c r="I61" s="397"/>
      <c r="J61" s="397"/>
      <c r="K61" s="397"/>
      <c r="L61" s="397"/>
      <c r="M61" s="397"/>
      <c r="N61" s="397"/>
      <c r="O61" s="397"/>
      <c r="P61" s="397"/>
      <c r="Q61" s="397"/>
    </row>
    <row r="62" spans="1:17" ht="11.25" customHeight="1" x14ac:dyDescent="0.2">
      <c r="A62" s="397"/>
      <c r="B62" s="397"/>
      <c r="C62" s="397"/>
      <c r="D62" s="397"/>
      <c r="E62" s="397"/>
      <c r="F62" s="397"/>
      <c r="G62" s="397"/>
      <c r="H62" s="397"/>
      <c r="I62" s="397"/>
      <c r="J62" s="397"/>
      <c r="K62" s="397"/>
      <c r="L62" s="397"/>
      <c r="M62" s="397"/>
      <c r="N62" s="397"/>
      <c r="O62" s="397"/>
      <c r="P62" s="397"/>
      <c r="Q62" s="397"/>
    </row>
    <row r="63" spans="1:17" ht="11.25" customHeight="1" x14ac:dyDescent="0.2">
      <c r="A63" s="397"/>
      <c r="B63" s="397"/>
      <c r="C63" s="397"/>
      <c r="D63" s="397"/>
      <c r="E63" s="397"/>
      <c r="F63" s="397"/>
      <c r="G63" s="397"/>
      <c r="H63" s="397"/>
      <c r="I63" s="397"/>
      <c r="J63" s="397"/>
      <c r="K63" s="397"/>
      <c r="L63" s="397"/>
      <c r="M63" s="397"/>
      <c r="N63" s="397"/>
      <c r="O63" s="397"/>
      <c r="P63" s="397"/>
      <c r="Q63" s="397"/>
    </row>
    <row r="64" spans="1:17" ht="11.25" customHeight="1" x14ac:dyDescent="0.2">
      <c r="A64" s="397"/>
      <c r="B64" s="397"/>
      <c r="C64" s="397"/>
      <c r="D64" s="397"/>
      <c r="E64" s="397"/>
      <c r="F64" s="397"/>
      <c r="G64" s="397"/>
      <c r="H64" s="397"/>
      <c r="I64" s="397"/>
      <c r="J64" s="397"/>
      <c r="K64" s="397"/>
      <c r="L64" s="397"/>
      <c r="M64" s="397"/>
      <c r="N64" s="397"/>
      <c r="O64" s="397"/>
      <c r="P64" s="397"/>
      <c r="Q64" s="397"/>
    </row>
    <row r="65" spans="1:17" ht="11.25" customHeight="1" x14ac:dyDescent="0.2">
      <c r="A65" s="397"/>
      <c r="B65" s="397"/>
      <c r="C65" s="397"/>
      <c r="D65" s="397"/>
      <c r="E65" s="397"/>
      <c r="F65" s="397"/>
      <c r="G65" s="397"/>
      <c r="H65" s="397"/>
      <c r="I65" s="397"/>
      <c r="J65" s="397"/>
      <c r="K65" s="397"/>
      <c r="L65" s="397"/>
      <c r="M65" s="397"/>
      <c r="N65" s="397"/>
      <c r="O65" s="397"/>
      <c r="P65" s="397"/>
      <c r="Q65" s="397"/>
    </row>
    <row r="66" spans="1:17" ht="11.25" customHeight="1" x14ac:dyDescent="0.2">
      <c r="A66" s="397"/>
      <c r="B66" s="397"/>
      <c r="C66" s="397"/>
      <c r="D66" s="397"/>
      <c r="E66" s="397"/>
      <c r="F66" s="397"/>
      <c r="G66" s="397"/>
      <c r="H66" s="397"/>
      <c r="I66" s="397"/>
      <c r="J66" s="397"/>
      <c r="K66" s="397"/>
      <c r="L66" s="397"/>
      <c r="M66" s="397"/>
      <c r="N66" s="397"/>
      <c r="O66" s="397"/>
      <c r="P66" s="397"/>
      <c r="Q66" s="397"/>
    </row>
    <row r="67" spans="1:17" ht="11.25" customHeight="1" x14ac:dyDescent="0.2">
      <c r="A67" s="397"/>
      <c r="B67" s="397"/>
      <c r="C67" s="397"/>
      <c r="D67" s="397"/>
      <c r="E67" s="397"/>
      <c r="F67" s="397"/>
      <c r="G67" s="397"/>
      <c r="H67" s="397"/>
      <c r="I67" s="397"/>
      <c r="J67" s="397"/>
      <c r="K67" s="397"/>
      <c r="L67" s="397"/>
      <c r="M67" s="397"/>
      <c r="N67" s="397"/>
      <c r="O67" s="397"/>
      <c r="P67" s="397"/>
      <c r="Q67" s="397"/>
    </row>
    <row r="68" spans="1:17" ht="11.25" customHeight="1" x14ac:dyDescent="0.2">
      <c r="A68" s="397"/>
      <c r="B68" s="397"/>
      <c r="C68" s="397"/>
      <c r="D68" s="397"/>
      <c r="E68" s="397"/>
      <c r="F68" s="397"/>
      <c r="G68" s="397"/>
      <c r="H68" s="397"/>
      <c r="I68" s="397"/>
      <c r="J68" s="397"/>
      <c r="K68" s="397"/>
      <c r="L68" s="397"/>
      <c r="M68" s="397"/>
      <c r="N68" s="397"/>
      <c r="O68" s="397"/>
      <c r="P68" s="397"/>
      <c r="Q68" s="397"/>
    </row>
    <row r="69" spans="1:17" ht="11.25" customHeight="1" x14ac:dyDescent="0.2">
      <c r="A69" s="397"/>
      <c r="B69" s="397"/>
      <c r="C69" s="397"/>
      <c r="D69" s="397"/>
      <c r="E69" s="397"/>
      <c r="F69" s="397"/>
      <c r="G69" s="397"/>
      <c r="H69" s="397"/>
      <c r="I69" s="397"/>
      <c r="J69" s="397"/>
      <c r="K69" s="397"/>
      <c r="L69" s="397"/>
      <c r="M69" s="397"/>
      <c r="N69" s="397"/>
      <c r="O69" s="397"/>
      <c r="P69" s="397"/>
      <c r="Q69" s="397"/>
    </row>
    <row r="70" spans="1:17" ht="11.25" customHeight="1" x14ac:dyDescent="0.2">
      <c r="A70" s="397"/>
      <c r="B70" s="397"/>
      <c r="C70" s="397"/>
      <c r="D70" s="397"/>
      <c r="E70" s="397"/>
      <c r="F70" s="397"/>
      <c r="G70" s="397"/>
      <c r="H70" s="397"/>
      <c r="I70" s="397"/>
      <c r="J70" s="397"/>
      <c r="K70" s="397"/>
      <c r="L70" s="397"/>
      <c r="M70" s="397"/>
      <c r="N70" s="397"/>
      <c r="O70" s="397"/>
      <c r="P70" s="397"/>
      <c r="Q70" s="397"/>
    </row>
    <row r="71" spans="1:17" ht="11.25" customHeight="1" x14ac:dyDescent="0.2">
      <c r="A71" s="397"/>
      <c r="B71" s="397"/>
      <c r="C71" s="397"/>
      <c r="D71" s="397"/>
      <c r="E71" s="397"/>
      <c r="F71" s="397"/>
      <c r="G71" s="397"/>
      <c r="H71" s="397"/>
      <c r="I71" s="397"/>
      <c r="J71" s="397"/>
      <c r="K71" s="397"/>
      <c r="L71" s="397"/>
      <c r="M71" s="397"/>
      <c r="N71" s="397"/>
      <c r="O71" s="397"/>
      <c r="P71" s="397"/>
      <c r="Q71" s="397"/>
    </row>
    <row r="72" spans="1:17" ht="11.25" customHeight="1" x14ac:dyDescent="0.2">
      <c r="A72" s="397"/>
      <c r="B72" s="397"/>
      <c r="C72" s="397"/>
      <c r="D72" s="397"/>
      <c r="E72" s="397"/>
      <c r="F72" s="397"/>
      <c r="G72" s="397"/>
      <c r="H72" s="397"/>
      <c r="I72" s="397"/>
      <c r="J72" s="397"/>
      <c r="K72" s="397"/>
      <c r="L72" s="397"/>
      <c r="M72" s="397"/>
      <c r="N72" s="397"/>
      <c r="O72" s="397"/>
      <c r="P72" s="397"/>
      <c r="Q72" s="397"/>
    </row>
    <row r="73" spans="1:17" ht="11.25" customHeight="1" x14ac:dyDescent="0.2">
      <c r="A73" s="397"/>
      <c r="B73" s="397"/>
      <c r="C73" s="397"/>
      <c r="D73" s="397"/>
      <c r="E73" s="397"/>
      <c r="F73" s="397"/>
      <c r="G73" s="397"/>
      <c r="H73" s="397"/>
      <c r="I73" s="397"/>
      <c r="J73" s="397"/>
      <c r="K73" s="397"/>
      <c r="L73" s="397"/>
      <c r="M73" s="397"/>
      <c r="N73" s="397"/>
      <c r="O73" s="397"/>
      <c r="P73" s="397"/>
      <c r="Q73" s="397"/>
    </row>
    <row r="74" spans="1:17" ht="11.25" customHeight="1" x14ac:dyDescent="0.2">
      <c r="A74" s="397"/>
      <c r="B74" s="397"/>
      <c r="C74" s="397"/>
      <c r="D74" s="397"/>
      <c r="E74" s="397"/>
      <c r="F74" s="397"/>
      <c r="G74" s="397"/>
      <c r="H74" s="397"/>
      <c r="I74" s="397"/>
      <c r="J74" s="397"/>
      <c r="K74" s="397"/>
      <c r="L74" s="397"/>
      <c r="M74" s="397"/>
      <c r="N74" s="397"/>
      <c r="O74" s="397"/>
      <c r="P74" s="397"/>
      <c r="Q74" s="397"/>
    </row>
    <row r="75" spans="1:17" ht="11.25" customHeight="1" x14ac:dyDescent="0.2">
      <c r="A75" s="397"/>
      <c r="B75" s="397"/>
      <c r="C75" s="397"/>
      <c r="D75" s="397"/>
      <c r="E75" s="397"/>
      <c r="F75" s="397"/>
      <c r="G75" s="397"/>
      <c r="H75" s="397"/>
      <c r="I75" s="397"/>
      <c r="J75" s="397"/>
      <c r="K75" s="397"/>
      <c r="L75" s="397"/>
      <c r="M75" s="397"/>
      <c r="N75" s="397"/>
      <c r="O75" s="397"/>
      <c r="P75" s="397"/>
      <c r="Q75" s="397"/>
    </row>
    <row r="76" spans="1:17" ht="11.25" customHeight="1" x14ac:dyDescent="0.2">
      <c r="A76" s="397"/>
      <c r="B76" s="397"/>
      <c r="C76" s="397"/>
      <c r="D76" s="397"/>
      <c r="E76" s="397"/>
      <c r="F76" s="397"/>
      <c r="G76" s="397"/>
      <c r="H76" s="397"/>
      <c r="I76" s="397"/>
      <c r="J76" s="397"/>
      <c r="K76" s="397"/>
      <c r="L76" s="397"/>
      <c r="M76" s="397"/>
      <c r="N76" s="397"/>
      <c r="O76" s="397"/>
      <c r="P76" s="397"/>
      <c r="Q76" s="397"/>
    </row>
    <row r="77" spans="1:17" ht="11.25" customHeight="1" x14ac:dyDescent="0.2">
      <c r="A77" s="397"/>
      <c r="B77" s="397"/>
      <c r="C77" s="397"/>
      <c r="D77" s="397"/>
      <c r="E77" s="397"/>
      <c r="F77" s="397"/>
      <c r="G77" s="397"/>
      <c r="H77" s="397"/>
      <c r="I77" s="397"/>
      <c r="J77" s="397"/>
      <c r="K77" s="397"/>
      <c r="L77" s="397"/>
      <c r="M77" s="397"/>
      <c r="N77" s="397"/>
      <c r="O77" s="397"/>
      <c r="P77" s="397"/>
      <c r="Q77" s="397"/>
    </row>
    <row r="78" spans="1:17" ht="11.25" customHeight="1" x14ac:dyDescent="0.2">
      <c r="A78" s="397"/>
      <c r="B78" s="397"/>
      <c r="C78" s="397"/>
      <c r="D78" s="397"/>
      <c r="E78" s="397"/>
      <c r="F78" s="397"/>
      <c r="G78" s="397"/>
      <c r="H78" s="397"/>
      <c r="I78" s="397"/>
      <c r="J78" s="397"/>
      <c r="K78" s="397"/>
      <c r="L78" s="397"/>
      <c r="M78" s="397"/>
      <c r="N78" s="397"/>
      <c r="O78" s="397"/>
      <c r="P78" s="397"/>
      <c r="Q78" s="397"/>
    </row>
    <row r="79" spans="1:17" ht="11.25" customHeight="1" x14ac:dyDescent="0.2">
      <c r="A79" s="397"/>
      <c r="B79" s="397"/>
      <c r="C79" s="397"/>
      <c r="D79" s="397"/>
      <c r="E79" s="397"/>
      <c r="F79" s="397"/>
      <c r="G79" s="397"/>
      <c r="H79" s="397"/>
      <c r="I79" s="397"/>
      <c r="J79" s="397"/>
      <c r="K79" s="397"/>
      <c r="L79" s="397"/>
      <c r="M79" s="397"/>
      <c r="N79" s="397"/>
      <c r="O79" s="397"/>
      <c r="P79" s="397"/>
      <c r="Q79" s="397"/>
    </row>
    <row r="80" spans="1:17" ht="11.25" customHeight="1" x14ac:dyDescent="0.2">
      <c r="A80" s="397"/>
      <c r="B80" s="397"/>
      <c r="C80" s="397"/>
      <c r="D80" s="397"/>
      <c r="E80" s="397"/>
      <c r="F80" s="397"/>
      <c r="G80" s="397"/>
      <c r="H80" s="397"/>
      <c r="I80" s="397"/>
      <c r="J80" s="397"/>
      <c r="K80" s="397"/>
      <c r="L80" s="397"/>
      <c r="M80" s="397"/>
      <c r="N80" s="397"/>
      <c r="O80" s="397"/>
      <c r="P80" s="397"/>
      <c r="Q80" s="397"/>
    </row>
    <row r="81" spans="1:17" ht="11.25" customHeight="1" x14ac:dyDescent="0.2">
      <c r="A81" s="397"/>
      <c r="B81" s="397"/>
      <c r="C81" s="397"/>
      <c r="D81" s="397"/>
      <c r="E81" s="397"/>
      <c r="F81" s="397"/>
      <c r="G81" s="397"/>
      <c r="H81" s="397"/>
      <c r="I81" s="397"/>
      <c r="J81" s="397"/>
      <c r="K81" s="397"/>
      <c r="L81" s="397"/>
      <c r="M81" s="397"/>
      <c r="N81" s="397"/>
      <c r="O81" s="397"/>
      <c r="P81" s="397"/>
      <c r="Q81" s="397"/>
    </row>
    <row r="82" spans="1:17" ht="11.25" customHeight="1" x14ac:dyDescent="0.2">
      <c r="A82" s="397"/>
      <c r="B82" s="397"/>
      <c r="C82" s="397"/>
      <c r="D82" s="397"/>
      <c r="E82" s="397"/>
      <c r="F82" s="397"/>
      <c r="G82" s="397"/>
      <c r="H82" s="397"/>
      <c r="I82" s="397"/>
      <c r="J82" s="397"/>
      <c r="K82" s="397"/>
      <c r="L82" s="397"/>
      <c r="M82" s="397"/>
      <c r="N82" s="397"/>
      <c r="O82" s="397"/>
      <c r="P82" s="397"/>
      <c r="Q82" s="397"/>
    </row>
    <row r="83" spans="1:17" ht="11.25" customHeight="1" x14ac:dyDescent="0.2">
      <c r="A83" s="397"/>
      <c r="B83" s="397"/>
      <c r="C83" s="397"/>
      <c r="D83" s="397"/>
      <c r="E83" s="397"/>
      <c r="F83" s="397"/>
      <c r="G83" s="397"/>
      <c r="H83" s="397"/>
      <c r="I83" s="397"/>
      <c r="J83" s="397"/>
      <c r="K83" s="397"/>
      <c r="L83" s="397"/>
      <c r="M83" s="397"/>
      <c r="N83" s="397"/>
      <c r="O83" s="397"/>
      <c r="P83" s="397"/>
      <c r="Q83" s="397"/>
    </row>
    <row r="84" spans="1:17" ht="11.25" customHeight="1" x14ac:dyDescent="0.2">
      <c r="A84" s="397"/>
      <c r="B84" s="397"/>
      <c r="C84" s="397"/>
      <c r="D84" s="397"/>
      <c r="E84" s="397"/>
      <c r="F84" s="397"/>
      <c r="G84" s="397"/>
      <c r="H84" s="397"/>
      <c r="I84" s="397"/>
      <c r="J84" s="397"/>
      <c r="K84" s="397"/>
      <c r="L84" s="397"/>
      <c r="M84" s="397"/>
      <c r="N84" s="397"/>
      <c r="O84" s="397"/>
      <c r="P84" s="397"/>
      <c r="Q84" s="397"/>
    </row>
    <row r="85" spans="1:17" ht="11.25" customHeight="1" x14ac:dyDescent="0.2">
      <c r="A85" s="397"/>
      <c r="B85" s="397"/>
      <c r="C85" s="397"/>
      <c r="D85" s="397"/>
      <c r="E85" s="397"/>
      <c r="F85" s="397"/>
      <c r="G85" s="397"/>
      <c r="H85" s="397"/>
      <c r="I85" s="397"/>
      <c r="J85" s="397"/>
      <c r="K85" s="397"/>
      <c r="L85" s="397"/>
      <c r="M85" s="397"/>
      <c r="N85" s="397"/>
      <c r="O85" s="397"/>
      <c r="P85" s="397"/>
      <c r="Q85" s="397"/>
    </row>
    <row r="86" spans="1:17" ht="11.25" customHeight="1" x14ac:dyDescent="0.2">
      <c r="A86" s="397"/>
      <c r="B86" s="397"/>
      <c r="C86" s="397"/>
      <c r="D86" s="397"/>
      <c r="E86" s="397"/>
      <c r="F86" s="397"/>
      <c r="G86" s="397"/>
      <c r="H86" s="397"/>
      <c r="I86" s="397"/>
      <c r="J86" s="397"/>
      <c r="K86" s="397"/>
      <c r="L86" s="397"/>
      <c r="M86" s="397"/>
      <c r="N86" s="397"/>
      <c r="O86" s="397"/>
      <c r="P86" s="397"/>
      <c r="Q86" s="397"/>
    </row>
    <row r="87" spans="1:17" ht="11.25" customHeight="1" x14ac:dyDescent="0.2">
      <c r="A87" s="397"/>
      <c r="B87" s="397"/>
      <c r="C87" s="397"/>
      <c r="D87" s="397"/>
      <c r="E87" s="397"/>
      <c r="F87" s="397"/>
      <c r="G87" s="397"/>
      <c r="H87" s="397"/>
      <c r="I87" s="397"/>
      <c r="J87" s="397"/>
      <c r="K87" s="397"/>
      <c r="L87" s="397"/>
      <c r="M87" s="397"/>
      <c r="N87" s="397"/>
      <c r="O87" s="397"/>
      <c r="P87" s="397"/>
      <c r="Q87" s="397"/>
    </row>
    <row r="88" spans="1:17" ht="11.25" customHeight="1" x14ac:dyDescent="0.2">
      <c r="A88" s="397"/>
      <c r="B88" s="397"/>
      <c r="C88" s="397"/>
      <c r="D88" s="397"/>
      <c r="E88" s="397"/>
      <c r="F88" s="397"/>
      <c r="G88" s="397"/>
      <c r="H88" s="397"/>
      <c r="I88" s="397"/>
      <c r="J88" s="397"/>
      <c r="K88" s="397"/>
      <c r="L88" s="397"/>
      <c r="M88" s="397"/>
      <c r="N88" s="397"/>
      <c r="O88" s="397"/>
      <c r="P88" s="397"/>
      <c r="Q88" s="397"/>
    </row>
    <row r="89" spans="1:17" ht="11.25" customHeight="1" x14ac:dyDescent="0.2">
      <c r="A89" s="397"/>
      <c r="B89" s="397"/>
      <c r="C89" s="397"/>
      <c r="D89" s="397"/>
      <c r="E89" s="397"/>
      <c r="F89" s="397"/>
      <c r="G89" s="397"/>
      <c r="H89" s="397"/>
      <c r="I89" s="397"/>
      <c r="J89" s="397"/>
      <c r="K89" s="397"/>
      <c r="L89" s="397"/>
      <c r="M89" s="397"/>
      <c r="N89" s="397"/>
      <c r="O89" s="397"/>
      <c r="P89" s="397"/>
      <c r="Q89" s="397"/>
    </row>
    <row r="90" spans="1:17" ht="11.25" customHeight="1" x14ac:dyDescent="0.2">
      <c r="A90" s="397"/>
      <c r="B90" s="397"/>
      <c r="C90" s="397"/>
      <c r="D90" s="397"/>
      <c r="E90" s="397"/>
      <c r="F90" s="397"/>
      <c r="G90" s="397"/>
      <c r="H90" s="397"/>
      <c r="I90" s="397"/>
      <c r="J90" s="397"/>
      <c r="K90" s="397"/>
      <c r="L90" s="397"/>
      <c r="M90" s="397"/>
      <c r="N90" s="397"/>
      <c r="O90" s="397"/>
      <c r="P90" s="397"/>
      <c r="Q90" s="397"/>
    </row>
    <row r="91" spans="1:17" ht="11.25" customHeight="1" x14ac:dyDescent="0.2">
      <c r="A91" s="397"/>
      <c r="B91" s="397"/>
      <c r="C91" s="397"/>
      <c r="D91" s="397"/>
      <c r="E91" s="397"/>
      <c r="F91" s="397"/>
      <c r="G91" s="397"/>
      <c r="H91" s="397"/>
      <c r="I91" s="397"/>
      <c r="J91" s="397"/>
      <c r="K91" s="397"/>
      <c r="L91" s="397"/>
      <c r="M91" s="397"/>
      <c r="N91" s="397"/>
      <c r="O91" s="397"/>
      <c r="P91" s="397"/>
      <c r="Q91" s="397"/>
    </row>
    <row r="92" spans="1:17" ht="11.25" customHeight="1" x14ac:dyDescent="0.2">
      <c r="A92" s="397"/>
      <c r="B92" s="397"/>
      <c r="C92" s="397"/>
      <c r="D92" s="397"/>
      <c r="E92" s="397"/>
      <c r="F92" s="397"/>
      <c r="G92" s="397"/>
      <c r="H92" s="397"/>
      <c r="I92" s="397"/>
      <c r="J92" s="397"/>
      <c r="K92" s="397"/>
      <c r="L92" s="397"/>
      <c r="M92" s="397"/>
      <c r="N92" s="397"/>
      <c r="O92" s="397"/>
      <c r="P92" s="397"/>
      <c r="Q92" s="397"/>
    </row>
    <row r="93" spans="1:17" ht="11.25" customHeight="1" x14ac:dyDescent="0.2">
      <c r="A93" s="397"/>
      <c r="B93" s="397"/>
      <c r="C93" s="397"/>
      <c r="D93" s="397"/>
      <c r="E93" s="397"/>
      <c r="F93" s="397"/>
      <c r="G93" s="397"/>
      <c r="H93" s="397"/>
      <c r="I93" s="397"/>
      <c r="J93" s="397"/>
      <c r="K93" s="397"/>
      <c r="L93" s="397"/>
      <c r="M93" s="397"/>
      <c r="N93" s="397"/>
      <c r="O93" s="397"/>
      <c r="P93" s="397"/>
      <c r="Q93" s="397"/>
    </row>
    <row r="94" spans="1:17" ht="11.25" customHeight="1" x14ac:dyDescent="0.2">
      <c r="A94" s="397"/>
      <c r="B94" s="397"/>
      <c r="C94" s="397"/>
      <c r="D94" s="397"/>
      <c r="E94" s="397"/>
      <c r="F94" s="397"/>
      <c r="G94" s="397"/>
      <c r="H94" s="397"/>
      <c r="I94" s="397"/>
      <c r="J94" s="397"/>
      <c r="K94" s="397"/>
      <c r="L94" s="397"/>
      <c r="M94" s="397"/>
      <c r="N94" s="397"/>
      <c r="O94" s="397"/>
      <c r="P94" s="397"/>
      <c r="Q94" s="397"/>
    </row>
    <row r="95" spans="1:17" ht="11.25" customHeight="1" x14ac:dyDescent="0.2">
      <c r="A95" s="397"/>
      <c r="B95" s="397"/>
      <c r="C95" s="397"/>
      <c r="D95" s="397"/>
      <c r="E95" s="397"/>
      <c r="F95" s="397"/>
      <c r="G95" s="397"/>
      <c r="H95" s="397"/>
      <c r="I95" s="397"/>
      <c r="J95" s="397"/>
      <c r="K95" s="397"/>
      <c r="L95" s="397"/>
      <c r="M95" s="397"/>
      <c r="N95" s="397"/>
      <c r="O95" s="397"/>
      <c r="P95" s="397"/>
      <c r="Q95" s="397"/>
    </row>
    <row r="96" spans="1:17" ht="11.25" customHeight="1" x14ac:dyDescent="0.2">
      <c r="A96" s="397"/>
      <c r="B96" s="397"/>
      <c r="C96" s="397"/>
      <c r="D96" s="397"/>
      <c r="E96" s="397"/>
      <c r="F96" s="397"/>
      <c r="G96" s="397"/>
      <c r="H96" s="397"/>
      <c r="I96" s="397"/>
      <c r="J96" s="397"/>
      <c r="K96" s="397"/>
      <c r="L96" s="397"/>
      <c r="M96" s="397"/>
      <c r="N96" s="397"/>
      <c r="O96" s="397"/>
      <c r="P96" s="397"/>
      <c r="Q96" s="397"/>
    </row>
    <row r="97" spans="1:17" ht="11.25" customHeight="1" x14ac:dyDescent="0.2">
      <c r="A97" s="397"/>
      <c r="B97" s="397"/>
      <c r="C97" s="397"/>
      <c r="D97" s="397"/>
      <c r="E97" s="397"/>
      <c r="F97" s="397"/>
      <c r="G97" s="397"/>
      <c r="H97" s="397"/>
      <c r="I97" s="397"/>
      <c r="J97" s="397"/>
      <c r="K97" s="397"/>
      <c r="L97" s="397"/>
      <c r="M97" s="397"/>
      <c r="N97" s="397"/>
      <c r="O97" s="397"/>
      <c r="P97" s="397"/>
      <c r="Q97" s="397"/>
    </row>
    <row r="98" spans="1:17" ht="11.25" customHeight="1" x14ac:dyDescent="0.2">
      <c r="A98" s="397"/>
      <c r="B98" s="397"/>
      <c r="C98" s="397"/>
      <c r="D98" s="397"/>
      <c r="E98" s="397"/>
      <c r="F98" s="397"/>
      <c r="G98" s="397"/>
      <c r="H98" s="397"/>
      <c r="I98" s="397"/>
      <c r="J98" s="397"/>
      <c r="K98" s="397"/>
      <c r="L98" s="397"/>
      <c r="M98" s="397"/>
      <c r="N98" s="397"/>
      <c r="O98" s="397"/>
      <c r="P98" s="397"/>
      <c r="Q98" s="397"/>
    </row>
    <row r="99" spans="1:17" ht="11.25" customHeight="1" x14ac:dyDescent="0.2">
      <c r="A99" s="397"/>
      <c r="B99" s="397"/>
      <c r="C99" s="397"/>
      <c r="D99" s="397"/>
      <c r="E99" s="397"/>
      <c r="F99" s="397"/>
      <c r="G99" s="397"/>
      <c r="H99" s="397"/>
      <c r="I99" s="397"/>
      <c r="J99" s="397"/>
      <c r="K99" s="397"/>
      <c r="L99" s="397"/>
      <c r="M99" s="397"/>
      <c r="N99" s="397"/>
      <c r="O99" s="397"/>
      <c r="P99" s="397"/>
      <c r="Q99" s="397"/>
    </row>
    <row r="100" spans="1:17" ht="11.25" customHeight="1" x14ac:dyDescent="0.2">
      <c r="A100" s="397"/>
      <c r="B100" s="397"/>
      <c r="C100" s="397"/>
      <c r="D100" s="397"/>
      <c r="E100" s="397"/>
      <c r="F100" s="397"/>
      <c r="G100" s="397"/>
      <c r="H100" s="397"/>
      <c r="I100" s="397"/>
      <c r="J100" s="397"/>
      <c r="K100" s="397"/>
      <c r="L100" s="397"/>
      <c r="M100" s="397"/>
      <c r="N100" s="397"/>
      <c r="O100" s="397"/>
      <c r="P100" s="397"/>
      <c r="Q100" s="397"/>
    </row>
    <row r="101" spans="1:17" ht="11.25" customHeight="1" x14ac:dyDescent="0.2">
      <c r="A101" s="397"/>
      <c r="B101" s="397"/>
      <c r="C101" s="397"/>
      <c r="D101" s="397"/>
      <c r="E101" s="397"/>
      <c r="F101" s="397"/>
      <c r="G101" s="397"/>
      <c r="H101" s="397"/>
      <c r="I101" s="397"/>
      <c r="J101" s="397"/>
      <c r="K101" s="397"/>
      <c r="L101" s="397"/>
      <c r="M101" s="397"/>
      <c r="N101" s="397"/>
      <c r="O101" s="397"/>
      <c r="P101" s="397"/>
      <c r="Q101" s="397"/>
    </row>
    <row r="102" spans="1:17" ht="11.25" customHeight="1" x14ac:dyDescent="0.2">
      <c r="A102" s="397"/>
      <c r="B102" s="397"/>
      <c r="C102" s="397"/>
      <c r="D102" s="397"/>
      <c r="E102" s="397"/>
      <c r="F102" s="397"/>
      <c r="G102" s="397"/>
      <c r="H102" s="397"/>
      <c r="I102" s="397"/>
      <c r="J102" s="397"/>
      <c r="K102" s="397"/>
      <c r="L102" s="397"/>
      <c r="M102" s="397"/>
      <c r="N102" s="397"/>
      <c r="O102" s="397"/>
      <c r="P102" s="397"/>
      <c r="Q102" s="397"/>
    </row>
    <row r="103" spans="1:17" ht="11.25" customHeight="1" x14ac:dyDescent="0.2">
      <c r="A103" s="397"/>
      <c r="B103" s="397"/>
      <c r="C103" s="397"/>
      <c r="D103" s="397"/>
      <c r="E103" s="397"/>
      <c r="F103" s="397"/>
      <c r="G103" s="397"/>
      <c r="H103" s="397"/>
      <c r="I103" s="397"/>
      <c r="J103" s="397"/>
      <c r="K103" s="397"/>
      <c r="L103" s="397"/>
      <c r="M103" s="397"/>
      <c r="N103" s="397"/>
      <c r="O103" s="397"/>
      <c r="P103" s="397"/>
      <c r="Q103" s="397"/>
    </row>
    <row r="104" spans="1:17" ht="11.25" customHeight="1" x14ac:dyDescent="0.2">
      <c r="A104" s="397"/>
      <c r="B104" s="397"/>
      <c r="C104" s="397"/>
      <c r="D104" s="397"/>
      <c r="E104" s="397"/>
      <c r="F104" s="397"/>
      <c r="G104" s="397"/>
      <c r="H104" s="397"/>
      <c r="I104" s="397"/>
      <c r="J104" s="397"/>
      <c r="K104" s="397"/>
      <c r="L104" s="397"/>
      <c r="M104" s="397"/>
      <c r="N104" s="397"/>
      <c r="O104" s="397"/>
      <c r="P104" s="397"/>
      <c r="Q104" s="397"/>
    </row>
    <row r="105" spans="1:17" ht="11.25" customHeight="1" x14ac:dyDescent="0.2">
      <c r="A105" s="397"/>
      <c r="B105" s="397"/>
      <c r="C105" s="397"/>
      <c r="D105" s="397"/>
      <c r="E105" s="397"/>
      <c r="F105" s="397"/>
      <c r="G105" s="397"/>
      <c r="H105" s="397"/>
      <c r="I105" s="397"/>
      <c r="J105" s="397"/>
      <c r="K105" s="397"/>
      <c r="L105" s="397"/>
      <c r="M105" s="397"/>
      <c r="N105" s="397"/>
      <c r="O105" s="397"/>
      <c r="P105" s="397"/>
      <c r="Q105" s="397"/>
    </row>
    <row r="106" spans="1:17" ht="11.25" customHeight="1" x14ac:dyDescent="0.2">
      <c r="A106" s="397"/>
      <c r="B106" s="397"/>
      <c r="C106" s="397"/>
      <c r="D106" s="397"/>
      <c r="E106" s="397"/>
      <c r="F106" s="397"/>
      <c r="G106" s="397"/>
      <c r="H106" s="397"/>
      <c r="I106" s="397"/>
      <c r="J106" s="397"/>
      <c r="K106" s="397"/>
      <c r="L106" s="397"/>
      <c r="M106" s="397"/>
      <c r="N106" s="397"/>
      <c r="O106" s="397"/>
      <c r="P106" s="397"/>
      <c r="Q106" s="397"/>
    </row>
    <row r="107" spans="1:17" ht="11.25" customHeight="1" x14ac:dyDescent="0.2">
      <c r="A107" s="397"/>
      <c r="B107" s="397"/>
      <c r="C107" s="397"/>
      <c r="D107" s="397"/>
      <c r="E107" s="397"/>
      <c r="F107" s="397"/>
      <c r="G107" s="397"/>
      <c r="H107" s="397"/>
      <c r="I107" s="397"/>
      <c r="J107" s="397"/>
      <c r="K107" s="397"/>
      <c r="L107" s="397"/>
      <c r="M107" s="397"/>
      <c r="N107" s="397"/>
      <c r="O107" s="397"/>
      <c r="P107" s="397"/>
      <c r="Q107" s="397"/>
    </row>
    <row r="108" spans="1:17" ht="11.25" customHeight="1" x14ac:dyDescent="0.2">
      <c r="A108" s="397"/>
      <c r="B108" s="397"/>
      <c r="C108" s="397"/>
      <c r="D108" s="397"/>
      <c r="E108" s="397"/>
      <c r="F108" s="397"/>
      <c r="G108" s="397"/>
      <c r="H108" s="397"/>
      <c r="I108" s="397"/>
      <c r="J108" s="397"/>
      <c r="K108" s="397"/>
      <c r="L108" s="397"/>
      <c r="M108" s="397"/>
      <c r="N108" s="397"/>
      <c r="O108" s="397"/>
      <c r="P108" s="397"/>
      <c r="Q108" s="397"/>
    </row>
    <row r="109" spans="1:17" ht="11.25" customHeight="1" x14ac:dyDescent="0.2">
      <c r="A109" s="397"/>
      <c r="B109" s="397"/>
      <c r="C109" s="397"/>
      <c r="D109" s="397"/>
      <c r="E109" s="397"/>
      <c r="F109" s="397"/>
      <c r="G109" s="397"/>
      <c r="H109" s="397"/>
      <c r="I109" s="397"/>
      <c r="J109" s="397"/>
      <c r="K109" s="397"/>
      <c r="L109" s="397"/>
      <c r="M109" s="397"/>
      <c r="N109" s="397"/>
      <c r="O109" s="397"/>
      <c r="P109" s="397"/>
      <c r="Q109" s="397"/>
    </row>
    <row r="110" spans="1:17" ht="11.25" customHeight="1" x14ac:dyDescent="0.2">
      <c r="A110" s="397"/>
      <c r="B110" s="397"/>
      <c r="C110" s="397"/>
      <c r="D110" s="397"/>
      <c r="E110" s="397"/>
      <c r="F110" s="397"/>
      <c r="G110" s="397"/>
      <c r="H110" s="397"/>
      <c r="I110" s="397"/>
      <c r="J110" s="397"/>
      <c r="K110" s="397"/>
      <c r="L110" s="397"/>
      <c r="M110" s="397"/>
      <c r="N110" s="397"/>
      <c r="O110" s="397"/>
      <c r="P110" s="397"/>
      <c r="Q110" s="397"/>
    </row>
    <row r="111" spans="1:17" ht="11.25" customHeight="1" x14ac:dyDescent="0.2">
      <c r="A111" s="397"/>
      <c r="B111" s="397"/>
      <c r="C111" s="397"/>
      <c r="D111" s="397"/>
      <c r="E111" s="397"/>
      <c r="F111" s="397"/>
      <c r="G111" s="397"/>
      <c r="H111" s="397"/>
      <c r="I111" s="397"/>
      <c r="J111" s="397"/>
      <c r="K111" s="397"/>
      <c r="L111" s="397"/>
      <c r="M111" s="397"/>
      <c r="N111" s="397"/>
      <c r="O111" s="397"/>
      <c r="P111" s="397"/>
      <c r="Q111" s="397"/>
    </row>
    <row r="112" spans="1:17" ht="11.25" customHeight="1" x14ac:dyDescent="0.2">
      <c r="A112" s="397"/>
      <c r="B112" s="397"/>
      <c r="C112" s="397"/>
      <c r="D112" s="397"/>
      <c r="E112" s="397"/>
      <c r="F112" s="397"/>
      <c r="G112" s="397"/>
      <c r="H112" s="397"/>
      <c r="I112" s="397"/>
      <c r="J112" s="397"/>
      <c r="K112" s="397"/>
      <c r="L112" s="397"/>
      <c r="M112" s="397"/>
      <c r="N112" s="397"/>
      <c r="O112" s="397"/>
      <c r="P112" s="397"/>
      <c r="Q112" s="397"/>
    </row>
    <row r="113" spans="1:17" ht="11.25" customHeight="1" x14ac:dyDescent="0.2">
      <c r="A113" s="397"/>
      <c r="B113" s="397"/>
      <c r="C113" s="397"/>
      <c r="D113" s="397"/>
      <c r="E113" s="397"/>
      <c r="F113" s="397"/>
      <c r="G113" s="397"/>
      <c r="H113" s="397"/>
      <c r="I113" s="397"/>
      <c r="J113" s="397"/>
      <c r="K113" s="397"/>
      <c r="L113" s="397"/>
      <c r="M113" s="397"/>
      <c r="N113" s="397"/>
      <c r="O113" s="397"/>
      <c r="P113" s="397"/>
      <c r="Q113" s="397"/>
    </row>
    <row r="114" spans="1:17" ht="11.25" customHeight="1" x14ac:dyDescent="0.2">
      <c r="A114" s="397"/>
      <c r="B114" s="397"/>
      <c r="C114" s="397"/>
      <c r="D114" s="397"/>
      <c r="E114" s="397"/>
      <c r="F114" s="397"/>
      <c r="G114" s="397"/>
      <c r="H114" s="397"/>
      <c r="I114" s="397"/>
      <c r="J114" s="397"/>
      <c r="K114" s="397"/>
      <c r="L114" s="397"/>
      <c r="M114" s="397"/>
      <c r="N114" s="397"/>
      <c r="O114" s="397"/>
      <c r="P114" s="397"/>
      <c r="Q114" s="397"/>
    </row>
    <row r="115" spans="1:17" ht="11.25" customHeight="1" x14ac:dyDescent="0.2">
      <c r="A115" s="397"/>
      <c r="B115" s="397"/>
      <c r="C115" s="397"/>
      <c r="D115" s="397"/>
      <c r="E115" s="397"/>
      <c r="F115" s="397"/>
      <c r="G115" s="397"/>
      <c r="H115" s="397"/>
      <c r="I115" s="397"/>
      <c r="J115" s="397"/>
      <c r="K115" s="397"/>
      <c r="L115" s="397"/>
      <c r="M115" s="397"/>
      <c r="N115" s="397"/>
      <c r="O115" s="397"/>
      <c r="P115" s="397"/>
      <c r="Q115" s="397"/>
    </row>
    <row r="116" spans="1:17" ht="11.25" customHeight="1" x14ac:dyDescent="0.2">
      <c r="A116" s="397"/>
      <c r="B116" s="397"/>
      <c r="C116" s="397"/>
      <c r="D116" s="397"/>
      <c r="E116" s="397"/>
      <c r="F116" s="397"/>
      <c r="G116" s="397"/>
      <c r="H116" s="397"/>
      <c r="I116" s="397"/>
      <c r="J116" s="397"/>
      <c r="K116" s="397"/>
      <c r="L116" s="397"/>
      <c r="M116" s="397"/>
      <c r="N116" s="397"/>
      <c r="O116" s="397"/>
      <c r="P116" s="397"/>
      <c r="Q116" s="397"/>
    </row>
    <row r="117" spans="1:17" ht="11.25" customHeight="1" x14ac:dyDescent="0.2">
      <c r="A117" s="397"/>
      <c r="B117" s="397"/>
      <c r="C117" s="397"/>
      <c r="D117" s="397"/>
      <c r="E117" s="397"/>
      <c r="F117" s="397"/>
      <c r="G117" s="397"/>
      <c r="H117" s="397"/>
      <c r="I117" s="397"/>
      <c r="J117" s="397"/>
      <c r="K117" s="397"/>
      <c r="L117" s="397"/>
      <c r="M117" s="397"/>
      <c r="N117" s="397"/>
      <c r="O117" s="397"/>
      <c r="P117" s="397"/>
      <c r="Q117" s="397"/>
    </row>
    <row r="118" spans="1:17" ht="11.25" customHeight="1" x14ac:dyDescent="0.2">
      <c r="A118" s="397"/>
      <c r="B118" s="397"/>
      <c r="C118" s="397"/>
      <c r="D118" s="397"/>
      <c r="E118" s="397"/>
      <c r="F118" s="397"/>
      <c r="G118" s="397"/>
      <c r="H118" s="397"/>
      <c r="I118" s="397"/>
      <c r="J118" s="397"/>
      <c r="K118" s="397"/>
      <c r="L118" s="397"/>
      <c r="M118" s="397"/>
      <c r="N118" s="397"/>
      <c r="O118" s="397"/>
      <c r="P118" s="397"/>
      <c r="Q118" s="397"/>
    </row>
    <row r="119" spans="1:17" ht="11.25" customHeight="1" x14ac:dyDescent="0.2">
      <c r="A119" s="397"/>
      <c r="B119" s="397"/>
      <c r="C119" s="397"/>
      <c r="D119" s="397"/>
      <c r="E119" s="397"/>
      <c r="F119" s="397"/>
      <c r="G119" s="397"/>
      <c r="H119" s="397"/>
      <c r="I119" s="397"/>
      <c r="J119" s="397"/>
      <c r="K119" s="397"/>
      <c r="L119" s="397"/>
      <c r="M119" s="397"/>
      <c r="N119" s="397"/>
      <c r="O119" s="397"/>
      <c r="P119" s="397"/>
      <c r="Q119" s="397"/>
    </row>
    <row r="120" spans="1:17" ht="11.25" customHeight="1" x14ac:dyDescent="0.2">
      <c r="A120" s="397"/>
      <c r="B120" s="397"/>
      <c r="C120" s="397"/>
      <c r="D120" s="397"/>
      <c r="E120" s="397"/>
      <c r="F120" s="397"/>
      <c r="G120" s="397"/>
      <c r="H120" s="397"/>
      <c r="I120" s="397"/>
      <c r="J120" s="397"/>
      <c r="K120" s="397"/>
      <c r="L120" s="397"/>
      <c r="M120" s="397"/>
      <c r="N120" s="397"/>
      <c r="O120" s="397"/>
      <c r="P120" s="397"/>
      <c r="Q120" s="397"/>
    </row>
    <row r="121" spans="1:17" ht="11.25" customHeight="1" x14ac:dyDescent="0.2">
      <c r="A121" s="397"/>
      <c r="B121" s="397"/>
      <c r="C121" s="397"/>
      <c r="D121" s="397"/>
      <c r="E121" s="397"/>
      <c r="F121" s="397"/>
      <c r="G121" s="397"/>
      <c r="H121" s="397"/>
      <c r="I121" s="397"/>
      <c r="J121" s="397"/>
      <c r="K121" s="397"/>
      <c r="L121" s="397"/>
      <c r="M121" s="397"/>
      <c r="N121" s="397"/>
      <c r="O121" s="397"/>
      <c r="P121" s="397"/>
      <c r="Q121" s="397"/>
    </row>
    <row r="122" spans="1:17" ht="11.25" customHeight="1" x14ac:dyDescent="0.2">
      <c r="A122" s="397"/>
      <c r="B122" s="397"/>
      <c r="C122" s="397"/>
      <c r="D122" s="397"/>
      <c r="E122" s="397"/>
      <c r="F122" s="397"/>
      <c r="G122" s="397"/>
      <c r="H122" s="397"/>
      <c r="I122" s="397"/>
      <c r="J122" s="397"/>
      <c r="K122" s="397"/>
      <c r="L122" s="397"/>
      <c r="M122" s="397"/>
      <c r="N122" s="397"/>
      <c r="O122" s="397"/>
      <c r="P122" s="397"/>
      <c r="Q122" s="397"/>
    </row>
    <row r="123" spans="1:17" ht="11.25" customHeight="1" x14ac:dyDescent="0.2">
      <c r="A123" s="397"/>
      <c r="B123" s="397"/>
      <c r="C123" s="397"/>
      <c r="D123" s="397"/>
      <c r="E123" s="397"/>
      <c r="F123" s="397"/>
      <c r="G123" s="397"/>
      <c r="H123" s="397"/>
      <c r="I123" s="397"/>
      <c r="J123" s="397"/>
      <c r="K123" s="397"/>
      <c r="L123" s="397"/>
      <c r="M123" s="397"/>
      <c r="N123" s="397"/>
      <c r="O123" s="397"/>
      <c r="P123" s="397"/>
      <c r="Q123" s="397"/>
    </row>
    <row r="124" spans="1:17" ht="11.25" customHeight="1" x14ac:dyDescent="0.2">
      <c r="A124" s="397"/>
      <c r="B124" s="397"/>
      <c r="C124" s="397"/>
      <c r="D124" s="397"/>
      <c r="E124" s="397"/>
      <c r="F124" s="397"/>
      <c r="G124" s="397"/>
      <c r="H124" s="397"/>
      <c r="I124" s="397"/>
      <c r="J124" s="397"/>
      <c r="K124" s="397"/>
      <c r="L124" s="397"/>
      <c r="M124" s="397"/>
      <c r="N124" s="397"/>
      <c r="O124" s="397"/>
      <c r="P124" s="397"/>
      <c r="Q124" s="397"/>
    </row>
    <row r="125" spans="1:17" ht="11.25" customHeight="1" x14ac:dyDescent="0.2">
      <c r="A125" s="397"/>
      <c r="B125" s="397"/>
      <c r="C125" s="397"/>
      <c r="D125" s="397"/>
      <c r="E125" s="397"/>
      <c r="F125" s="397"/>
      <c r="G125" s="397"/>
      <c r="H125" s="397"/>
      <c r="I125" s="397"/>
      <c r="J125" s="397"/>
      <c r="K125" s="397"/>
      <c r="L125" s="397"/>
      <c r="M125" s="397"/>
      <c r="N125" s="397"/>
      <c r="O125" s="397"/>
      <c r="P125" s="397"/>
      <c r="Q125" s="397"/>
    </row>
    <row r="126" spans="1:17" ht="11.25" customHeight="1" x14ac:dyDescent="0.2">
      <c r="A126" s="397"/>
      <c r="B126" s="397"/>
      <c r="C126" s="397"/>
      <c r="D126" s="397"/>
      <c r="E126" s="397"/>
      <c r="F126" s="397"/>
      <c r="G126" s="397"/>
      <c r="H126" s="397"/>
      <c r="I126" s="397"/>
      <c r="J126" s="397"/>
      <c r="K126" s="397"/>
      <c r="L126" s="397"/>
      <c r="M126" s="397"/>
      <c r="N126" s="397"/>
      <c r="O126" s="397"/>
      <c r="P126" s="397"/>
      <c r="Q126" s="397"/>
    </row>
    <row r="127" spans="1:17" ht="11.25" customHeight="1" x14ac:dyDescent="0.2">
      <c r="A127" s="397"/>
      <c r="B127" s="397"/>
      <c r="C127" s="397"/>
      <c r="D127" s="397"/>
      <c r="E127" s="397"/>
      <c r="F127" s="397"/>
      <c r="G127" s="397"/>
      <c r="H127" s="397"/>
      <c r="I127" s="397"/>
      <c r="J127" s="397"/>
      <c r="K127" s="397"/>
      <c r="L127" s="397"/>
      <c r="M127" s="397"/>
      <c r="N127" s="397"/>
      <c r="O127" s="397"/>
      <c r="P127" s="397"/>
      <c r="Q127" s="397"/>
    </row>
    <row r="128" spans="1:17" ht="11.25" customHeight="1" x14ac:dyDescent="0.2">
      <c r="A128" s="397"/>
      <c r="B128" s="397"/>
      <c r="C128" s="397"/>
      <c r="D128" s="397"/>
      <c r="E128" s="397"/>
      <c r="F128" s="397"/>
      <c r="G128" s="397"/>
      <c r="H128" s="397"/>
      <c r="I128" s="397"/>
      <c r="J128" s="397"/>
      <c r="K128" s="397"/>
      <c r="L128" s="397"/>
      <c r="M128" s="397"/>
      <c r="N128" s="397"/>
      <c r="O128" s="397"/>
      <c r="P128" s="397"/>
      <c r="Q128" s="397"/>
    </row>
    <row r="129" spans="1:17" ht="11.25" customHeight="1" x14ac:dyDescent="0.2">
      <c r="A129" s="397"/>
      <c r="B129" s="397"/>
      <c r="C129" s="397"/>
      <c r="D129" s="397"/>
      <c r="E129" s="397"/>
      <c r="F129" s="397"/>
      <c r="G129" s="397"/>
      <c r="H129" s="397"/>
      <c r="I129" s="397"/>
      <c r="J129" s="397"/>
      <c r="K129" s="397"/>
      <c r="L129" s="397"/>
      <c r="M129" s="397"/>
      <c r="N129" s="397"/>
      <c r="O129" s="397"/>
      <c r="P129" s="397"/>
      <c r="Q129" s="397"/>
    </row>
    <row r="130" spans="1:17" ht="11.25" customHeight="1" x14ac:dyDescent="0.2">
      <c r="A130" s="397"/>
      <c r="B130" s="397"/>
      <c r="C130" s="397"/>
      <c r="D130" s="397"/>
      <c r="E130" s="397"/>
      <c r="F130" s="397"/>
      <c r="G130" s="397"/>
      <c r="H130" s="397"/>
      <c r="I130" s="397"/>
      <c r="J130" s="397"/>
      <c r="K130" s="397"/>
      <c r="L130" s="397"/>
      <c r="M130" s="397"/>
      <c r="N130" s="397"/>
      <c r="O130" s="397"/>
      <c r="P130" s="397"/>
      <c r="Q130" s="397"/>
    </row>
    <row r="131" spans="1:17" ht="11.25" customHeight="1" x14ac:dyDescent="0.2">
      <c r="A131" s="397"/>
      <c r="B131" s="397"/>
      <c r="C131" s="397"/>
      <c r="D131" s="397"/>
      <c r="E131" s="397"/>
      <c r="F131" s="397"/>
      <c r="G131" s="397"/>
      <c r="H131" s="397"/>
      <c r="I131" s="397"/>
      <c r="J131" s="397"/>
      <c r="K131" s="397"/>
      <c r="L131" s="397"/>
      <c r="M131" s="397"/>
      <c r="N131" s="397"/>
      <c r="O131" s="397"/>
      <c r="P131" s="397"/>
      <c r="Q131" s="397"/>
    </row>
    <row r="132" spans="1:17" ht="11.25" customHeight="1" x14ac:dyDescent="0.2">
      <c r="A132" s="397"/>
      <c r="B132" s="397"/>
      <c r="C132" s="397"/>
      <c r="D132" s="397"/>
      <c r="E132" s="397"/>
      <c r="F132" s="397"/>
      <c r="G132" s="397"/>
      <c r="H132" s="397"/>
      <c r="I132" s="397"/>
      <c r="J132" s="397"/>
      <c r="K132" s="397"/>
      <c r="L132" s="397"/>
      <c r="M132" s="397"/>
      <c r="N132" s="397"/>
      <c r="O132" s="397"/>
      <c r="P132" s="397"/>
      <c r="Q132" s="397"/>
    </row>
    <row r="133" spans="1:17" ht="11.25" customHeight="1" x14ac:dyDescent="0.2">
      <c r="A133" s="397"/>
      <c r="B133" s="397"/>
      <c r="C133" s="397"/>
      <c r="D133" s="397"/>
      <c r="E133" s="397"/>
      <c r="F133" s="397"/>
      <c r="G133" s="397"/>
      <c r="H133" s="397"/>
      <c r="I133" s="397"/>
      <c r="J133" s="397"/>
      <c r="K133" s="397"/>
      <c r="L133" s="397"/>
      <c r="M133" s="397"/>
      <c r="N133" s="397"/>
      <c r="O133" s="397"/>
      <c r="P133" s="397"/>
      <c r="Q133" s="397"/>
    </row>
    <row r="134" spans="1:17" ht="11.25" customHeight="1" x14ac:dyDescent="0.2">
      <c r="A134" s="397"/>
      <c r="B134" s="397"/>
      <c r="C134" s="397"/>
      <c r="D134" s="397"/>
      <c r="E134" s="397"/>
      <c r="F134" s="397"/>
      <c r="G134" s="397"/>
      <c r="H134" s="397"/>
      <c r="I134" s="397"/>
      <c r="J134" s="397"/>
      <c r="K134" s="397"/>
      <c r="L134" s="397"/>
      <c r="M134" s="397"/>
      <c r="N134" s="397"/>
      <c r="O134" s="397"/>
      <c r="P134" s="397"/>
      <c r="Q134" s="397"/>
    </row>
    <row r="135" spans="1:17" ht="11.25" customHeight="1" x14ac:dyDescent="0.2">
      <c r="A135" s="397"/>
      <c r="B135" s="397"/>
      <c r="C135" s="397"/>
      <c r="D135" s="397"/>
      <c r="E135" s="397"/>
      <c r="F135" s="397"/>
      <c r="G135" s="397"/>
      <c r="H135" s="397"/>
      <c r="I135" s="397"/>
      <c r="J135" s="397"/>
      <c r="K135" s="397"/>
      <c r="L135" s="397"/>
      <c r="M135" s="397"/>
      <c r="N135" s="397"/>
      <c r="O135" s="397"/>
      <c r="P135" s="397"/>
      <c r="Q135" s="397"/>
    </row>
    <row r="136" spans="1:17" ht="11.25" customHeight="1" x14ac:dyDescent="0.2">
      <c r="A136" s="397"/>
      <c r="B136" s="397"/>
      <c r="C136" s="397"/>
      <c r="D136" s="397"/>
      <c r="E136" s="397"/>
      <c r="F136" s="397"/>
      <c r="G136" s="397"/>
      <c r="H136" s="397"/>
      <c r="I136" s="397"/>
      <c r="J136" s="397"/>
      <c r="K136" s="397"/>
      <c r="L136" s="397"/>
      <c r="M136" s="397"/>
      <c r="N136" s="397"/>
      <c r="O136" s="397"/>
      <c r="P136" s="397"/>
      <c r="Q136" s="397"/>
    </row>
    <row r="137" spans="1:17" ht="11.25" customHeight="1" x14ac:dyDescent="0.2">
      <c r="A137" s="397"/>
      <c r="B137" s="397"/>
      <c r="C137" s="397"/>
      <c r="D137" s="397"/>
      <c r="E137" s="397"/>
      <c r="F137" s="397"/>
      <c r="G137" s="397"/>
      <c r="H137" s="397"/>
      <c r="I137" s="397"/>
      <c r="J137" s="397"/>
      <c r="K137" s="397"/>
      <c r="L137" s="397"/>
      <c r="M137" s="397"/>
      <c r="N137" s="397"/>
      <c r="O137" s="397"/>
      <c r="P137" s="397"/>
      <c r="Q137" s="397"/>
    </row>
    <row r="138" spans="1:17" ht="11.25" customHeight="1" x14ac:dyDescent="0.2">
      <c r="A138" s="397"/>
      <c r="B138" s="397"/>
      <c r="C138" s="397"/>
      <c r="D138" s="397"/>
      <c r="E138" s="397"/>
      <c r="F138" s="397"/>
      <c r="G138" s="397"/>
      <c r="H138" s="397"/>
      <c r="I138" s="397"/>
      <c r="J138" s="397"/>
      <c r="K138" s="397"/>
      <c r="L138" s="397"/>
      <c r="M138" s="397"/>
      <c r="N138" s="397"/>
      <c r="O138" s="397"/>
      <c r="P138" s="397"/>
      <c r="Q138" s="397"/>
    </row>
    <row r="139" spans="1:17" ht="11.25" customHeight="1" x14ac:dyDescent="0.2">
      <c r="A139" s="397"/>
      <c r="B139" s="397"/>
      <c r="C139" s="397"/>
      <c r="D139" s="397"/>
      <c r="E139" s="397"/>
      <c r="F139" s="397"/>
      <c r="G139" s="397"/>
      <c r="H139" s="397"/>
      <c r="I139" s="397"/>
      <c r="J139" s="397"/>
      <c r="K139" s="397"/>
      <c r="L139" s="397"/>
      <c r="M139" s="397"/>
      <c r="N139" s="397"/>
      <c r="O139" s="397"/>
      <c r="P139" s="397"/>
      <c r="Q139" s="397"/>
    </row>
    <row r="140" spans="1:17" ht="11.25" customHeight="1" x14ac:dyDescent="0.2">
      <c r="A140" s="397"/>
      <c r="B140" s="397"/>
      <c r="C140" s="397"/>
      <c r="D140" s="397"/>
      <c r="E140" s="397"/>
      <c r="F140" s="397"/>
      <c r="G140" s="397"/>
      <c r="H140" s="397"/>
      <c r="I140" s="397"/>
      <c r="J140" s="397"/>
      <c r="K140" s="397"/>
      <c r="L140" s="397"/>
      <c r="M140" s="397"/>
      <c r="N140" s="397"/>
      <c r="O140" s="397"/>
      <c r="P140" s="397"/>
      <c r="Q140" s="397"/>
    </row>
    <row r="141" spans="1:17" ht="11.25" customHeight="1" x14ac:dyDescent="0.2">
      <c r="A141" s="397"/>
      <c r="B141" s="397"/>
      <c r="C141" s="397"/>
      <c r="D141" s="397"/>
      <c r="E141" s="397"/>
      <c r="F141" s="397"/>
      <c r="G141" s="397"/>
      <c r="H141" s="397"/>
      <c r="I141" s="397"/>
      <c r="J141" s="397"/>
      <c r="K141" s="397"/>
      <c r="L141" s="397"/>
      <c r="M141" s="397"/>
      <c r="N141" s="397"/>
      <c r="O141" s="397"/>
      <c r="P141" s="397"/>
      <c r="Q141" s="397"/>
    </row>
    <row r="142" spans="1:17" ht="11.25" customHeight="1" x14ac:dyDescent="0.2">
      <c r="A142" s="397"/>
      <c r="B142" s="397"/>
      <c r="C142" s="397"/>
      <c r="D142" s="397"/>
      <c r="E142" s="397"/>
      <c r="F142" s="397"/>
      <c r="G142" s="397"/>
      <c r="H142" s="397"/>
      <c r="I142" s="397"/>
      <c r="J142" s="397"/>
      <c r="K142" s="397"/>
      <c r="L142" s="397"/>
      <c r="M142" s="397"/>
      <c r="N142" s="397"/>
      <c r="O142" s="397"/>
      <c r="P142" s="397"/>
      <c r="Q142" s="397"/>
    </row>
    <row r="143" spans="1:17" ht="11.25" customHeight="1" x14ac:dyDescent="0.2">
      <c r="A143" s="397"/>
      <c r="B143" s="397"/>
      <c r="C143" s="397"/>
      <c r="D143" s="397"/>
      <c r="E143" s="397"/>
      <c r="F143" s="397"/>
      <c r="G143" s="397"/>
      <c r="H143" s="397"/>
      <c r="I143" s="397"/>
      <c r="J143" s="397"/>
      <c r="K143" s="397"/>
      <c r="L143" s="397"/>
      <c r="M143" s="397"/>
      <c r="N143" s="397"/>
      <c r="O143" s="397"/>
      <c r="P143" s="397"/>
      <c r="Q143" s="397"/>
    </row>
    <row r="144" spans="1:17" ht="11.25" customHeight="1" x14ac:dyDescent="0.2">
      <c r="A144" s="397"/>
      <c r="B144" s="397"/>
      <c r="C144" s="397"/>
      <c r="D144" s="397"/>
      <c r="E144" s="397"/>
      <c r="F144" s="397"/>
      <c r="G144" s="397"/>
      <c r="H144" s="397"/>
      <c r="I144" s="397"/>
      <c r="J144" s="397"/>
      <c r="K144" s="397"/>
      <c r="L144" s="397"/>
      <c r="M144" s="397"/>
      <c r="N144" s="397"/>
      <c r="O144" s="397"/>
      <c r="P144" s="397"/>
      <c r="Q144" s="397"/>
    </row>
    <row r="145" spans="1:17" ht="11.25" customHeight="1" x14ac:dyDescent="0.2">
      <c r="A145" s="397"/>
      <c r="B145" s="397"/>
      <c r="C145" s="397"/>
      <c r="D145" s="397"/>
      <c r="E145" s="397"/>
      <c r="F145" s="397"/>
      <c r="G145" s="397"/>
      <c r="H145" s="397"/>
      <c r="I145" s="397"/>
      <c r="J145" s="397"/>
      <c r="K145" s="397"/>
      <c r="L145" s="397"/>
      <c r="M145" s="397"/>
      <c r="N145" s="397"/>
      <c r="O145" s="397"/>
      <c r="P145" s="397"/>
      <c r="Q145" s="397"/>
    </row>
    <row r="146" spans="1:17" ht="11.25" customHeight="1" x14ac:dyDescent="0.2">
      <c r="A146" s="397"/>
      <c r="B146" s="397"/>
      <c r="C146" s="397"/>
      <c r="D146" s="397"/>
      <c r="E146" s="397"/>
      <c r="F146" s="397"/>
      <c r="G146" s="397"/>
      <c r="H146" s="397"/>
      <c r="I146" s="397"/>
      <c r="J146" s="397"/>
      <c r="K146" s="397"/>
      <c r="L146" s="397"/>
      <c r="M146" s="397"/>
      <c r="N146" s="397"/>
      <c r="O146" s="397"/>
      <c r="P146" s="397"/>
      <c r="Q146" s="397"/>
    </row>
    <row r="147" spans="1:17" ht="11.25" customHeight="1" x14ac:dyDescent="0.2">
      <c r="A147" s="397"/>
      <c r="B147" s="397"/>
      <c r="C147" s="397"/>
      <c r="D147" s="397"/>
      <c r="E147" s="397"/>
      <c r="F147" s="397"/>
      <c r="G147" s="397"/>
      <c r="H147" s="397"/>
      <c r="I147" s="397"/>
      <c r="J147" s="397"/>
      <c r="K147" s="397"/>
      <c r="L147" s="397"/>
      <c r="M147" s="397"/>
      <c r="N147" s="397"/>
      <c r="O147" s="397"/>
      <c r="P147" s="397"/>
      <c r="Q147" s="397"/>
    </row>
    <row r="148" spans="1:17" ht="11.25" customHeight="1" x14ac:dyDescent="0.2">
      <c r="A148" s="397"/>
      <c r="B148" s="397"/>
      <c r="C148" s="397"/>
      <c r="D148" s="397"/>
      <c r="E148" s="397"/>
      <c r="F148" s="397"/>
      <c r="G148" s="397"/>
      <c r="H148" s="397"/>
      <c r="I148" s="397"/>
      <c r="J148" s="397"/>
      <c r="K148" s="397"/>
      <c r="L148" s="397"/>
      <c r="M148" s="397"/>
      <c r="N148" s="397"/>
      <c r="O148" s="397"/>
      <c r="P148" s="397"/>
      <c r="Q148" s="397"/>
    </row>
    <row r="149" spans="1:17" ht="11.25" customHeight="1" x14ac:dyDescent="0.2">
      <c r="A149" s="397"/>
      <c r="B149" s="397"/>
      <c r="C149" s="397"/>
      <c r="D149" s="397"/>
      <c r="E149" s="397"/>
      <c r="F149" s="397"/>
      <c r="G149" s="397"/>
      <c r="H149" s="397"/>
      <c r="I149" s="397"/>
      <c r="J149" s="397"/>
      <c r="K149" s="397"/>
      <c r="L149" s="397"/>
      <c r="M149" s="397"/>
      <c r="N149" s="397"/>
      <c r="O149" s="397"/>
      <c r="P149" s="397"/>
      <c r="Q149" s="397"/>
    </row>
    <row r="150" spans="1:17" ht="11.25" customHeight="1" x14ac:dyDescent="0.2">
      <c r="A150" s="397"/>
      <c r="B150" s="397"/>
      <c r="C150" s="397"/>
      <c r="D150" s="397"/>
      <c r="E150" s="397"/>
      <c r="F150" s="397"/>
      <c r="G150" s="397"/>
      <c r="H150" s="397"/>
      <c r="I150" s="397"/>
      <c r="J150" s="397"/>
      <c r="K150" s="397"/>
      <c r="L150" s="397"/>
      <c r="M150" s="397"/>
      <c r="N150" s="397"/>
      <c r="O150" s="397"/>
      <c r="P150" s="397"/>
      <c r="Q150" s="397"/>
    </row>
    <row r="151" spans="1:17" ht="11.25" customHeight="1" x14ac:dyDescent="0.2">
      <c r="A151" s="397"/>
      <c r="B151" s="397"/>
      <c r="C151" s="397"/>
      <c r="D151" s="397"/>
      <c r="E151" s="397"/>
      <c r="F151" s="397"/>
      <c r="G151" s="397"/>
      <c r="H151" s="397"/>
      <c r="I151" s="397"/>
      <c r="J151" s="397"/>
      <c r="K151" s="397"/>
      <c r="L151" s="397"/>
      <c r="M151" s="397"/>
      <c r="N151" s="397"/>
      <c r="O151" s="397"/>
      <c r="P151" s="397"/>
      <c r="Q151" s="397"/>
    </row>
    <row r="152" spans="1:17" ht="11.25" customHeight="1" x14ac:dyDescent="0.2">
      <c r="A152" s="397"/>
      <c r="B152" s="397"/>
      <c r="C152" s="397"/>
      <c r="D152" s="397"/>
      <c r="E152" s="397"/>
      <c r="F152" s="397"/>
      <c r="G152" s="397"/>
      <c r="H152" s="397"/>
      <c r="I152" s="397"/>
      <c r="J152" s="397"/>
      <c r="K152" s="397"/>
      <c r="L152" s="397"/>
      <c r="M152" s="397"/>
      <c r="N152" s="397"/>
      <c r="O152" s="397"/>
      <c r="P152" s="397"/>
      <c r="Q152" s="397"/>
    </row>
    <row r="153" spans="1:17" ht="11.25" customHeight="1" x14ac:dyDescent="0.2">
      <c r="A153" s="397"/>
      <c r="B153" s="397"/>
      <c r="C153" s="397"/>
      <c r="D153" s="397"/>
      <c r="E153" s="397"/>
      <c r="F153" s="397"/>
      <c r="G153" s="397"/>
      <c r="H153" s="397"/>
      <c r="I153" s="397"/>
      <c r="J153" s="397"/>
      <c r="K153" s="397"/>
      <c r="L153" s="397"/>
      <c r="M153" s="397"/>
      <c r="N153" s="397"/>
      <c r="O153" s="397"/>
      <c r="P153" s="397"/>
      <c r="Q153" s="397"/>
    </row>
    <row r="154" spans="1:17" ht="11.25" customHeight="1" x14ac:dyDescent="0.2">
      <c r="A154" s="397"/>
      <c r="B154" s="397"/>
      <c r="C154" s="397"/>
      <c r="D154" s="397"/>
      <c r="E154" s="397"/>
      <c r="F154" s="397"/>
      <c r="G154" s="397"/>
      <c r="H154" s="397"/>
      <c r="I154" s="397"/>
      <c r="J154" s="397"/>
      <c r="K154" s="397"/>
      <c r="L154" s="397"/>
      <c r="M154" s="397"/>
      <c r="N154" s="397"/>
      <c r="O154" s="397"/>
      <c r="P154" s="397"/>
      <c r="Q154" s="397"/>
    </row>
    <row r="155" spans="1:17" ht="11.25" customHeight="1" x14ac:dyDescent="0.2">
      <c r="A155" s="397"/>
      <c r="B155" s="397"/>
      <c r="C155" s="397"/>
      <c r="D155" s="397"/>
      <c r="E155" s="397"/>
      <c r="F155" s="397"/>
      <c r="G155" s="397"/>
      <c r="H155" s="397"/>
      <c r="I155" s="397"/>
      <c r="J155" s="397"/>
      <c r="K155" s="397"/>
      <c r="L155" s="397"/>
      <c r="M155" s="397"/>
      <c r="N155" s="397"/>
      <c r="O155" s="397"/>
      <c r="P155" s="397"/>
      <c r="Q155" s="397"/>
    </row>
    <row r="156" spans="1:17" ht="11.25" customHeight="1" x14ac:dyDescent="0.2">
      <c r="A156" s="397"/>
      <c r="B156" s="397"/>
      <c r="C156" s="397"/>
      <c r="D156" s="397"/>
      <c r="E156" s="397"/>
      <c r="F156" s="397"/>
      <c r="G156" s="397"/>
      <c r="H156" s="397"/>
      <c r="I156" s="397"/>
      <c r="J156" s="397"/>
      <c r="K156" s="397"/>
      <c r="L156" s="397"/>
      <c r="M156" s="397"/>
      <c r="N156" s="397"/>
      <c r="O156" s="397"/>
      <c r="P156" s="397"/>
      <c r="Q156" s="397"/>
    </row>
    <row r="157" spans="1:17" ht="11.25" customHeight="1" x14ac:dyDescent="0.2">
      <c r="A157" s="397"/>
      <c r="B157" s="397"/>
      <c r="C157" s="397"/>
      <c r="D157" s="397"/>
      <c r="E157" s="397"/>
      <c r="F157" s="397"/>
      <c r="G157" s="397"/>
      <c r="H157" s="397"/>
      <c r="I157" s="397"/>
      <c r="J157" s="397"/>
      <c r="K157" s="397"/>
      <c r="L157" s="397"/>
      <c r="M157" s="397"/>
      <c r="N157" s="397"/>
      <c r="O157" s="397"/>
      <c r="P157" s="397"/>
      <c r="Q157" s="397"/>
    </row>
    <row r="158" spans="1:17" ht="11.25" customHeight="1" x14ac:dyDescent="0.2">
      <c r="A158" s="397"/>
      <c r="B158" s="397"/>
      <c r="C158" s="397"/>
      <c r="D158" s="397"/>
      <c r="E158" s="397"/>
      <c r="F158" s="397"/>
      <c r="G158" s="397"/>
      <c r="H158" s="397"/>
      <c r="I158" s="397"/>
      <c r="J158" s="397"/>
      <c r="K158" s="397"/>
      <c r="L158" s="397"/>
      <c r="M158" s="397"/>
      <c r="N158" s="397"/>
      <c r="O158" s="397"/>
      <c r="P158" s="397"/>
      <c r="Q158" s="397"/>
    </row>
    <row r="159" spans="1:17" ht="11.25" customHeight="1" x14ac:dyDescent="0.2">
      <c r="A159" s="397"/>
      <c r="B159" s="397"/>
      <c r="C159" s="397"/>
      <c r="D159" s="397"/>
      <c r="E159" s="397"/>
      <c r="F159" s="397"/>
      <c r="G159" s="397"/>
      <c r="H159" s="397"/>
      <c r="I159" s="397"/>
      <c r="J159" s="397"/>
      <c r="K159" s="397"/>
      <c r="L159" s="397"/>
      <c r="M159" s="397"/>
      <c r="N159" s="397"/>
      <c r="O159" s="397"/>
      <c r="P159" s="397"/>
      <c r="Q159" s="397"/>
    </row>
    <row r="160" spans="1:17" ht="11.25" customHeight="1" x14ac:dyDescent="0.2">
      <c r="A160" s="397"/>
      <c r="B160" s="397"/>
      <c r="C160" s="397"/>
      <c r="D160" s="397"/>
      <c r="E160" s="397"/>
      <c r="F160" s="397"/>
      <c r="G160" s="397"/>
      <c r="H160" s="397"/>
      <c r="I160" s="397"/>
      <c r="J160" s="397"/>
      <c r="K160" s="397"/>
      <c r="L160" s="397"/>
      <c r="M160" s="397"/>
      <c r="N160" s="397"/>
      <c r="O160" s="397"/>
      <c r="P160" s="397"/>
      <c r="Q160" s="397"/>
    </row>
    <row r="161" spans="1:17" ht="11.25" customHeight="1" x14ac:dyDescent="0.2">
      <c r="A161" s="397"/>
      <c r="B161" s="397"/>
      <c r="C161" s="397"/>
      <c r="D161" s="397"/>
      <c r="E161" s="397"/>
      <c r="F161" s="397"/>
      <c r="G161" s="397"/>
      <c r="H161" s="397"/>
      <c r="I161" s="397"/>
      <c r="J161" s="397"/>
      <c r="K161" s="397"/>
      <c r="L161" s="397"/>
      <c r="M161" s="397"/>
      <c r="N161" s="397"/>
      <c r="O161" s="397"/>
      <c r="P161" s="397"/>
      <c r="Q161" s="397"/>
    </row>
    <row r="162" spans="1:17" ht="11.25" customHeight="1" x14ac:dyDescent="0.2">
      <c r="A162" s="397"/>
      <c r="B162" s="397"/>
      <c r="C162" s="397"/>
      <c r="D162" s="397"/>
      <c r="E162" s="397"/>
      <c r="F162" s="397"/>
      <c r="G162" s="397"/>
      <c r="H162" s="397"/>
      <c r="I162" s="397"/>
      <c r="J162" s="397"/>
      <c r="K162" s="397"/>
      <c r="L162" s="397"/>
      <c r="M162" s="397"/>
      <c r="N162" s="397"/>
      <c r="O162" s="397"/>
      <c r="P162" s="397"/>
      <c r="Q162" s="397"/>
    </row>
    <row r="163" spans="1:17" ht="11.25" customHeight="1" x14ac:dyDescent="0.2">
      <c r="A163" s="397"/>
      <c r="B163" s="397"/>
      <c r="C163" s="397"/>
      <c r="D163" s="397"/>
      <c r="E163" s="397"/>
      <c r="F163" s="397"/>
      <c r="G163" s="397"/>
      <c r="H163" s="397"/>
      <c r="I163" s="397"/>
      <c r="J163" s="397"/>
      <c r="K163" s="397"/>
      <c r="L163" s="397"/>
      <c r="M163" s="397"/>
      <c r="N163" s="397"/>
      <c r="O163" s="397"/>
      <c r="P163" s="397"/>
      <c r="Q163" s="397"/>
    </row>
    <row r="164" spans="1:17" ht="11.25" customHeight="1" x14ac:dyDescent="0.2">
      <c r="A164" s="397"/>
      <c r="B164" s="397"/>
      <c r="C164" s="397"/>
      <c r="D164" s="397"/>
      <c r="E164" s="397"/>
      <c r="F164" s="397"/>
      <c r="G164" s="397"/>
      <c r="H164" s="397"/>
      <c r="I164" s="397"/>
      <c r="J164" s="397"/>
      <c r="K164" s="397"/>
      <c r="L164" s="397"/>
      <c r="M164" s="397"/>
      <c r="N164" s="397"/>
      <c r="O164" s="397"/>
      <c r="P164" s="397"/>
      <c r="Q164" s="397"/>
    </row>
    <row r="165" spans="1:17" ht="11.25" customHeight="1" x14ac:dyDescent="0.2">
      <c r="A165" s="397"/>
      <c r="B165" s="397"/>
      <c r="C165" s="397"/>
      <c r="D165" s="397"/>
      <c r="E165" s="397"/>
      <c r="F165" s="397"/>
      <c r="G165" s="397"/>
      <c r="H165" s="397"/>
      <c r="I165" s="397"/>
      <c r="J165" s="397"/>
      <c r="K165" s="397"/>
      <c r="L165" s="397"/>
      <c r="M165" s="397"/>
      <c r="N165" s="397"/>
      <c r="O165" s="397"/>
      <c r="P165" s="397"/>
      <c r="Q165" s="397"/>
    </row>
    <row r="166" spans="1:17" ht="11.25" customHeight="1" x14ac:dyDescent="0.2">
      <c r="A166" s="397"/>
      <c r="B166" s="397"/>
      <c r="C166" s="397"/>
      <c r="D166" s="397"/>
      <c r="E166" s="397"/>
      <c r="F166" s="397"/>
      <c r="G166" s="397"/>
      <c r="H166" s="397"/>
      <c r="I166" s="397"/>
      <c r="J166" s="397"/>
      <c r="K166" s="397"/>
      <c r="L166" s="397"/>
      <c r="M166" s="397"/>
      <c r="N166" s="397"/>
      <c r="O166" s="397"/>
      <c r="P166" s="397"/>
      <c r="Q166" s="397"/>
    </row>
    <row r="167" spans="1:17" ht="11.25" customHeight="1" x14ac:dyDescent="0.2">
      <c r="A167" s="397"/>
      <c r="B167" s="397"/>
      <c r="C167" s="397"/>
      <c r="D167" s="397"/>
      <c r="E167" s="397"/>
      <c r="F167" s="397"/>
      <c r="G167" s="397"/>
      <c r="H167" s="397"/>
      <c r="I167" s="397"/>
      <c r="J167" s="397"/>
      <c r="K167" s="397"/>
      <c r="L167" s="397"/>
      <c r="M167" s="397"/>
      <c r="N167" s="397"/>
      <c r="O167" s="397"/>
      <c r="P167" s="397"/>
      <c r="Q167" s="397"/>
    </row>
    <row r="168" spans="1:17" ht="11.25" customHeight="1" x14ac:dyDescent="0.2">
      <c r="A168" s="397"/>
      <c r="B168" s="397"/>
      <c r="C168" s="397"/>
      <c r="D168" s="397"/>
      <c r="E168" s="397"/>
      <c r="F168" s="397"/>
      <c r="G168" s="397"/>
      <c r="H168" s="397"/>
      <c r="I168" s="397"/>
      <c r="J168" s="397"/>
      <c r="K168" s="397"/>
      <c r="L168" s="397"/>
      <c r="M168" s="397"/>
      <c r="N168" s="397"/>
      <c r="O168" s="397"/>
      <c r="P168" s="397"/>
      <c r="Q168" s="397"/>
    </row>
    <row r="169" spans="1:17" ht="11.25" customHeight="1" x14ac:dyDescent="0.2">
      <c r="A169" s="397"/>
      <c r="B169" s="397"/>
      <c r="C169" s="397"/>
      <c r="D169" s="397"/>
      <c r="E169" s="397"/>
      <c r="F169" s="397"/>
      <c r="G169" s="397"/>
      <c r="H169" s="397"/>
      <c r="I169" s="397"/>
      <c r="J169" s="397"/>
      <c r="K169" s="397"/>
      <c r="L169" s="397"/>
      <c r="M169" s="397"/>
      <c r="N169" s="397"/>
      <c r="O169" s="397"/>
      <c r="P169" s="397"/>
      <c r="Q169" s="397"/>
    </row>
    <row r="170" spans="1:17" ht="11.25" customHeight="1" x14ac:dyDescent="0.2">
      <c r="A170" s="397"/>
      <c r="B170" s="397"/>
      <c r="C170" s="397"/>
      <c r="D170" s="397"/>
      <c r="E170" s="397"/>
      <c r="F170" s="397"/>
      <c r="G170" s="397"/>
      <c r="H170" s="397"/>
      <c r="I170" s="397"/>
      <c r="J170" s="397"/>
      <c r="K170" s="397"/>
      <c r="L170" s="397"/>
      <c r="M170" s="397"/>
      <c r="N170" s="397"/>
      <c r="O170" s="397"/>
      <c r="P170" s="397"/>
      <c r="Q170" s="397"/>
    </row>
    <row r="171" spans="1:17" ht="11.25" customHeight="1" x14ac:dyDescent="0.2">
      <c r="A171" s="397"/>
      <c r="B171" s="397"/>
      <c r="C171" s="397"/>
      <c r="D171" s="397"/>
      <c r="E171" s="397"/>
      <c r="F171" s="397"/>
      <c r="G171" s="397"/>
      <c r="H171" s="397"/>
      <c r="I171" s="397"/>
      <c r="J171" s="397"/>
      <c r="K171" s="397"/>
      <c r="L171" s="397"/>
      <c r="M171" s="397"/>
      <c r="N171" s="397"/>
      <c r="O171" s="397"/>
      <c r="P171" s="397"/>
      <c r="Q171" s="397"/>
    </row>
    <row r="172" spans="1:17" ht="11.25" customHeight="1" x14ac:dyDescent="0.2">
      <c r="A172" s="397"/>
      <c r="B172" s="397"/>
      <c r="C172" s="397"/>
      <c r="D172" s="397"/>
      <c r="E172" s="397"/>
      <c r="F172" s="397"/>
      <c r="G172" s="397"/>
      <c r="H172" s="397"/>
      <c r="I172" s="397"/>
      <c r="J172" s="397"/>
      <c r="K172" s="397"/>
      <c r="L172" s="397"/>
      <c r="M172" s="397"/>
      <c r="N172" s="397"/>
      <c r="O172" s="397"/>
      <c r="P172" s="397"/>
      <c r="Q172" s="397"/>
    </row>
    <row r="173" spans="1:17" ht="11.25" customHeight="1" x14ac:dyDescent="0.2">
      <c r="A173" s="397"/>
      <c r="B173" s="397"/>
      <c r="C173" s="397"/>
      <c r="D173" s="397"/>
      <c r="E173" s="397"/>
      <c r="F173" s="397"/>
      <c r="G173" s="397"/>
      <c r="H173" s="397"/>
      <c r="I173" s="397"/>
      <c r="J173" s="397"/>
      <c r="K173" s="397"/>
      <c r="L173" s="397"/>
      <c r="M173" s="397"/>
      <c r="N173" s="397"/>
      <c r="O173" s="397"/>
      <c r="P173" s="397"/>
      <c r="Q173" s="397"/>
    </row>
    <row r="174" spans="1:17" ht="11.25" customHeight="1" x14ac:dyDescent="0.2">
      <c r="A174" s="397"/>
      <c r="B174" s="397"/>
      <c r="C174" s="397"/>
      <c r="D174" s="397"/>
      <c r="E174" s="397"/>
      <c r="F174" s="397"/>
      <c r="G174" s="397"/>
      <c r="H174" s="397"/>
      <c r="I174" s="397"/>
      <c r="J174" s="397"/>
      <c r="K174" s="397"/>
      <c r="L174" s="397"/>
      <c r="M174" s="397"/>
      <c r="N174" s="397"/>
      <c r="O174" s="397"/>
      <c r="P174" s="397"/>
      <c r="Q174" s="397"/>
    </row>
    <row r="175" spans="1:17" ht="11.25" customHeight="1" x14ac:dyDescent="0.2">
      <c r="A175" s="397"/>
      <c r="B175" s="397"/>
      <c r="C175" s="397"/>
      <c r="D175" s="397"/>
      <c r="E175" s="397"/>
      <c r="F175" s="397"/>
      <c r="G175" s="397"/>
      <c r="H175" s="397"/>
      <c r="I175" s="397"/>
      <c r="J175" s="397"/>
      <c r="K175" s="397"/>
      <c r="L175" s="397"/>
      <c r="M175" s="397"/>
      <c r="N175" s="397"/>
      <c r="O175" s="397"/>
      <c r="P175" s="397"/>
      <c r="Q175" s="397"/>
    </row>
    <row r="176" spans="1:17" ht="11.25" customHeight="1" x14ac:dyDescent="0.2">
      <c r="A176" s="397"/>
      <c r="B176" s="397"/>
      <c r="C176" s="397"/>
      <c r="D176" s="397"/>
      <c r="E176" s="397"/>
      <c r="F176" s="397"/>
      <c r="G176" s="397"/>
      <c r="H176" s="397"/>
      <c r="I176" s="397"/>
      <c r="J176" s="397"/>
      <c r="K176" s="397"/>
      <c r="L176" s="397"/>
      <c r="M176" s="397"/>
      <c r="N176" s="397"/>
      <c r="O176" s="397"/>
      <c r="P176" s="397"/>
      <c r="Q176" s="397"/>
    </row>
    <row r="177" spans="1:17" ht="11.25" customHeight="1" x14ac:dyDescent="0.2">
      <c r="A177" s="397"/>
      <c r="B177" s="397"/>
      <c r="C177" s="397"/>
      <c r="D177" s="397"/>
      <c r="E177" s="397"/>
      <c r="F177" s="397"/>
      <c r="G177" s="397"/>
      <c r="H177" s="397"/>
      <c r="I177" s="397"/>
      <c r="J177" s="397"/>
      <c r="K177" s="397"/>
      <c r="L177" s="397"/>
      <c r="M177" s="397"/>
      <c r="N177" s="397"/>
      <c r="O177" s="397"/>
      <c r="P177" s="397"/>
      <c r="Q177" s="397"/>
    </row>
    <row r="178" spans="1:17" ht="11.25" customHeight="1" x14ac:dyDescent="0.2">
      <c r="A178" s="397"/>
      <c r="B178" s="397"/>
      <c r="C178" s="397"/>
      <c r="D178" s="397"/>
      <c r="E178" s="397"/>
      <c r="F178" s="397"/>
      <c r="G178" s="397"/>
      <c r="H178" s="397"/>
      <c r="I178" s="397"/>
      <c r="J178" s="397"/>
      <c r="K178" s="397"/>
      <c r="L178" s="397"/>
      <c r="M178" s="397"/>
      <c r="N178" s="397"/>
      <c r="O178" s="397"/>
      <c r="P178" s="397"/>
      <c r="Q178" s="397"/>
    </row>
    <row r="179" spans="1:17" ht="11.25" customHeight="1" x14ac:dyDescent="0.2">
      <c r="A179" s="397"/>
      <c r="B179" s="397"/>
      <c r="C179" s="397"/>
      <c r="D179" s="397"/>
      <c r="E179" s="397"/>
      <c r="F179" s="397"/>
      <c r="G179" s="397"/>
      <c r="H179" s="397"/>
      <c r="I179" s="397"/>
      <c r="J179" s="397"/>
      <c r="K179" s="397"/>
      <c r="L179" s="397"/>
      <c r="M179" s="397"/>
      <c r="N179" s="397"/>
      <c r="O179" s="397"/>
      <c r="P179" s="397"/>
      <c r="Q179" s="397"/>
    </row>
    <row r="180" spans="1:17" ht="11.25" customHeight="1" x14ac:dyDescent="0.2">
      <c r="A180" s="397"/>
      <c r="B180" s="397"/>
      <c r="C180" s="397"/>
      <c r="D180" s="397"/>
      <c r="E180" s="397"/>
      <c r="F180" s="397"/>
      <c r="G180" s="397"/>
      <c r="H180" s="397"/>
      <c r="I180" s="397"/>
      <c r="J180" s="397"/>
      <c r="K180" s="397"/>
      <c r="L180" s="397"/>
      <c r="M180" s="397"/>
      <c r="N180" s="397"/>
      <c r="O180" s="397"/>
      <c r="P180" s="397"/>
      <c r="Q180" s="397"/>
    </row>
    <row r="181" spans="1:17" ht="11.25" customHeight="1" x14ac:dyDescent="0.2">
      <c r="A181" s="397"/>
      <c r="B181" s="397"/>
      <c r="C181" s="397"/>
      <c r="D181" s="397"/>
      <c r="E181" s="397"/>
      <c r="F181" s="397"/>
      <c r="G181" s="397"/>
      <c r="H181" s="397"/>
      <c r="I181" s="397"/>
      <c r="J181" s="397"/>
      <c r="K181" s="397"/>
      <c r="L181" s="397"/>
      <c r="M181" s="397"/>
      <c r="N181" s="397"/>
      <c r="O181" s="397"/>
      <c r="P181" s="397"/>
      <c r="Q181" s="397"/>
    </row>
    <row r="182" spans="1:17" ht="11.25" customHeight="1" x14ac:dyDescent="0.2">
      <c r="A182" s="397"/>
      <c r="B182" s="397"/>
      <c r="C182" s="397"/>
      <c r="D182" s="397"/>
      <c r="E182" s="397"/>
      <c r="F182" s="397"/>
      <c r="G182" s="397"/>
      <c r="H182" s="397"/>
      <c r="I182" s="397"/>
      <c r="J182" s="397"/>
      <c r="K182" s="397"/>
      <c r="L182" s="397"/>
      <c r="M182" s="397"/>
      <c r="N182" s="397"/>
      <c r="O182" s="397"/>
      <c r="P182" s="397"/>
      <c r="Q182" s="397"/>
    </row>
    <row r="183" spans="1:17" ht="11.25" customHeight="1" x14ac:dyDescent="0.2">
      <c r="A183" s="397"/>
      <c r="B183" s="397"/>
      <c r="C183" s="397"/>
      <c r="D183" s="397"/>
      <c r="E183" s="397"/>
      <c r="F183" s="397"/>
      <c r="G183" s="397"/>
      <c r="H183" s="397"/>
      <c r="I183" s="397"/>
      <c r="J183" s="397"/>
      <c r="K183" s="397"/>
      <c r="L183" s="397"/>
      <c r="M183" s="397"/>
      <c r="N183" s="397"/>
      <c r="O183" s="397"/>
      <c r="P183" s="397"/>
      <c r="Q183" s="397"/>
    </row>
    <row r="184" spans="1:17" ht="11.25" customHeight="1" x14ac:dyDescent="0.2">
      <c r="A184" s="397"/>
      <c r="B184" s="397"/>
      <c r="C184" s="397"/>
      <c r="D184" s="397"/>
      <c r="E184" s="397"/>
      <c r="F184" s="397"/>
      <c r="G184" s="397"/>
      <c r="H184" s="397"/>
      <c r="I184" s="397"/>
      <c r="J184" s="397"/>
      <c r="K184" s="397"/>
      <c r="L184" s="397"/>
      <c r="M184" s="397"/>
      <c r="N184" s="397"/>
      <c r="O184" s="397"/>
      <c r="P184" s="397"/>
      <c r="Q184" s="397"/>
    </row>
    <row r="185" spans="1:17" ht="11.25" customHeight="1" x14ac:dyDescent="0.2">
      <c r="A185" s="397"/>
      <c r="B185" s="397"/>
      <c r="C185" s="397"/>
      <c r="D185" s="397"/>
      <c r="E185" s="397"/>
      <c r="F185" s="397"/>
      <c r="G185" s="397"/>
      <c r="H185" s="397"/>
      <c r="I185" s="397"/>
      <c r="J185" s="397"/>
      <c r="K185" s="397"/>
      <c r="L185" s="397"/>
      <c r="M185" s="397"/>
      <c r="N185" s="397"/>
      <c r="O185" s="397"/>
      <c r="P185" s="397"/>
      <c r="Q185" s="397"/>
    </row>
    <row r="186" spans="1:17" ht="11.25" customHeight="1" x14ac:dyDescent="0.2">
      <c r="A186" s="397"/>
      <c r="B186" s="397"/>
      <c r="C186" s="397"/>
      <c r="D186" s="397"/>
      <c r="E186" s="397"/>
      <c r="F186" s="397"/>
      <c r="G186" s="397"/>
      <c r="H186" s="397"/>
      <c r="I186" s="397"/>
      <c r="J186" s="397"/>
      <c r="K186" s="397"/>
      <c r="L186" s="397"/>
      <c r="M186" s="397"/>
      <c r="N186" s="397"/>
      <c r="O186" s="397"/>
      <c r="P186" s="397"/>
      <c r="Q186" s="397"/>
    </row>
    <row r="187" spans="1:17" ht="11.25" customHeight="1" x14ac:dyDescent="0.2">
      <c r="A187" s="397"/>
      <c r="B187" s="397"/>
      <c r="C187" s="397"/>
      <c r="D187" s="397"/>
      <c r="E187" s="397"/>
      <c r="F187" s="397"/>
      <c r="G187" s="397"/>
      <c r="H187" s="397"/>
      <c r="I187" s="397"/>
      <c r="J187" s="397"/>
      <c r="K187" s="397"/>
      <c r="L187" s="397"/>
      <c r="M187" s="397"/>
      <c r="N187" s="397"/>
      <c r="O187" s="397"/>
      <c r="P187" s="397"/>
      <c r="Q187" s="397"/>
    </row>
    <row r="188" spans="1:17" ht="11.25" customHeight="1" x14ac:dyDescent="0.2">
      <c r="A188" s="397"/>
      <c r="B188" s="397"/>
      <c r="C188" s="397"/>
      <c r="D188" s="397"/>
      <c r="E188" s="397"/>
      <c r="F188" s="397"/>
      <c r="G188" s="397"/>
      <c r="H188" s="397"/>
      <c r="I188" s="397"/>
      <c r="J188" s="397"/>
      <c r="K188" s="397"/>
      <c r="L188" s="397"/>
      <c r="M188" s="397"/>
      <c r="N188" s="397"/>
      <c r="O188" s="397"/>
      <c r="P188" s="397"/>
      <c r="Q188" s="397"/>
    </row>
    <row r="189" spans="1:17" ht="11.25" customHeight="1" x14ac:dyDescent="0.2">
      <c r="A189" s="397"/>
      <c r="B189" s="397"/>
      <c r="C189" s="397"/>
      <c r="D189" s="397"/>
      <c r="E189" s="397"/>
      <c r="F189" s="397"/>
      <c r="G189" s="397"/>
      <c r="H189" s="397"/>
      <c r="I189" s="397"/>
      <c r="J189" s="397"/>
      <c r="K189" s="397"/>
      <c r="L189" s="397"/>
      <c r="M189" s="397"/>
      <c r="N189" s="397"/>
      <c r="O189" s="397"/>
      <c r="P189" s="397"/>
      <c r="Q189" s="397"/>
    </row>
    <row r="190" spans="1:17" ht="11.25" customHeight="1" x14ac:dyDescent="0.2">
      <c r="A190" s="397"/>
      <c r="B190" s="397"/>
      <c r="C190" s="397"/>
      <c r="D190" s="397"/>
      <c r="E190" s="397"/>
      <c r="F190" s="397"/>
      <c r="G190" s="397"/>
      <c r="H190" s="397"/>
      <c r="I190" s="397"/>
      <c r="J190" s="397"/>
      <c r="K190" s="397"/>
      <c r="L190" s="397"/>
      <c r="M190" s="397"/>
      <c r="N190" s="397"/>
      <c r="O190" s="397"/>
      <c r="P190" s="397"/>
      <c r="Q190" s="397"/>
    </row>
    <row r="191" spans="1:17" ht="11.25" customHeight="1" x14ac:dyDescent="0.2">
      <c r="A191" s="397"/>
      <c r="B191" s="397"/>
      <c r="C191" s="397"/>
      <c r="D191" s="397"/>
      <c r="E191" s="397"/>
      <c r="F191" s="397"/>
      <c r="G191" s="397"/>
      <c r="H191" s="397"/>
      <c r="I191" s="397"/>
      <c r="J191" s="397"/>
      <c r="K191" s="397"/>
      <c r="L191" s="397"/>
      <c r="M191" s="397"/>
      <c r="N191" s="397"/>
      <c r="O191" s="397"/>
      <c r="P191" s="397"/>
      <c r="Q191" s="397"/>
    </row>
    <row r="192" spans="1:17" ht="11.25" customHeight="1" x14ac:dyDescent="0.2">
      <c r="A192" s="397"/>
      <c r="B192" s="397"/>
      <c r="C192" s="397"/>
      <c r="D192" s="397"/>
      <c r="E192" s="397"/>
      <c r="F192" s="397"/>
      <c r="G192" s="397"/>
      <c r="H192" s="397"/>
      <c r="I192" s="397"/>
      <c r="J192" s="397"/>
      <c r="K192" s="397"/>
      <c r="L192" s="397"/>
      <c r="M192" s="397"/>
      <c r="N192" s="397"/>
      <c r="O192" s="397"/>
      <c r="P192" s="397"/>
      <c r="Q192" s="397"/>
    </row>
    <row r="193" spans="1:17" ht="11.25" customHeight="1" x14ac:dyDescent="0.2">
      <c r="A193" s="397"/>
      <c r="B193" s="397"/>
      <c r="C193" s="397"/>
      <c r="D193" s="397"/>
      <c r="E193" s="397"/>
      <c r="F193" s="397"/>
      <c r="G193" s="397"/>
      <c r="H193" s="397"/>
      <c r="I193" s="397"/>
      <c r="J193" s="397"/>
      <c r="K193" s="397"/>
      <c r="L193" s="397"/>
      <c r="M193" s="397"/>
      <c r="N193" s="397"/>
      <c r="O193" s="397"/>
      <c r="P193" s="397"/>
      <c r="Q193" s="397"/>
    </row>
    <row r="194" spans="1:17" ht="11.25" customHeight="1" x14ac:dyDescent="0.2">
      <c r="A194" s="397"/>
      <c r="B194" s="397"/>
      <c r="C194" s="397"/>
      <c r="D194" s="397"/>
      <c r="E194" s="397"/>
      <c r="F194" s="397"/>
      <c r="G194" s="397"/>
      <c r="H194" s="397"/>
      <c r="I194" s="397"/>
      <c r="J194" s="397"/>
      <c r="K194" s="397"/>
      <c r="L194" s="397"/>
      <c r="M194" s="397"/>
      <c r="N194" s="397"/>
      <c r="O194" s="397"/>
      <c r="P194" s="397"/>
      <c r="Q194" s="397"/>
    </row>
    <row r="195" spans="1:17" ht="11.25" customHeight="1" x14ac:dyDescent="0.2">
      <c r="A195" s="397"/>
      <c r="B195" s="397"/>
      <c r="C195" s="397"/>
      <c r="D195" s="397"/>
      <c r="E195" s="397"/>
      <c r="F195" s="397"/>
      <c r="G195" s="397"/>
      <c r="H195" s="397"/>
      <c r="I195" s="397"/>
      <c r="J195" s="397"/>
      <c r="K195" s="397"/>
      <c r="L195" s="397"/>
      <c r="M195" s="397"/>
      <c r="N195" s="397"/>
      <c r="O195" s="397"/>
      <c r="P195" s="397"/>
      <c r="Q195" s="397"/>
    </row>
    <row r="196" spans="1:17" ht="11.25" customHeight="1" x14ac:dyDescent="0.2">
      <c r="A196" s="397"/>
      <c r="B196" s="397"/>
      <c r="C196" s="397"/>
      <c r="D196" s="397"/>
      <c r="E196" s="397"/>
      <c r="F196" s="397"/>
      <c r="G196" s="397"/>
      <c r="H196" s="397"/>
      <c r="I196" s="397"/>
      <c r="J196" s="397"/>
      <c r="K196" s="397"/>
      <c r="L196" s="397"/>
      <c r="M196" s="397"/>
      <c r="N196" s="397"/>
      <c r="O196" s="397"/>
      <c r="P196" s="397"/>
      <c r="Q196" s="397"/>
    </row>
    <row r="197" spans="1:17" ht="11.25" customHeight="1" x14ac:dyDescent="0.2">
      <c r="A197" s="397"/>
      <c r="B197" s="397"/>
      <c r="C197" s="397"/>
      <c r="D197" s="397"/>
      <c r="E197" s="397"/>
      <c r="F197" s="397"/>
      <c r="G197" s="397"/>
      <c r="H197" s="397"/>
      <c r="I197" s="397"/>
      <c r="J197" s="397"/>
      <c r="K197" s="397"/>
      <c r="L197" s="397"/>
      <c r="M197" s="397"/>
      <c r="N197" s="397"/>
      <c r="O197" s="397"/>
      <c r="P197" s="397"/>
      <c r="Q197" s="397"/>
    </row>
    <row r="198" spans="1:17" ht="11.25" customHeight="1" x14ac:dyDescent="0.2">
      <c r="A198" s="397"/>
      <c r="B198" s="397"/>
      <c r="C198" s="397"/>
      <c r="D198" s="397"/>
      <c r="E198" s="397"/>
      <c r="F198" s="397"/>
      <c r="G198" s="397"/>
      <c r="H198" s="397"/>
      <c r="I198" s="397"/>
      <c r="J198" s="397"/>
      <c r="K198" s="397"/>
      <c r="L198" s="397"/>
      <c r="M198" s="397"/>
      <c r="N198" s="397"/>
      <c r="O198" s="397"/>
      <c r="P198" s="397"/>
      <c r="Q198" s="397"/>
    </row>
    <row r="199" spans="1:17" ht="11.25" customHeight="1" x14ac:dyDescent="0.2">
      <c r="A199" s="397"/>
      <c r="B199" s="397"/>
      <c r="C199" s="397"/>
      <c r="D199" s="397"/>
      <c r="E199" s="397"/>
      <c r="F199" s="397"/>
      <c r="G199" s="397"/>
      <c r="H199" s="397"/>
      <c r="I199" s="397"/>
      <c r="J199" s="397"/>
      <c r="K199" s="397"/>
      <c r="L199" s="397"/>
      <c r="M199" s="397"/>
      <c r="N199" s="397"/>
      <c r="O199" s="397"/>
      <c r="P199" s="397"/>
      <c r="Q199" s="397"/>
    </row>
    <row r="200" spans="1:17" ht="11.25" customHeight="1" x14ac:dyDescent="0.2">
      <c r="A200" s="397"/>
      <c r="B200" s="397"/>
      <c r="C200" s="397"/>
      <c r="D200" s="397"/>
      <c r="E200" s="397"/>
      <c r="F200" s="397"/>
      <c r="G200" s="397"/>
      <c r="H200" s="397"/>
      <c r="I200" s="397"/>
      <c r="J200" s="397"/>
      <c r="K200" s="397"/>
      <c r="L200" s="397"/>
      <c r="M200" s="397"/>
      <c r="N200" s="397"/>
      <c r="O200" s="397"/>
      <c r="P200" s="397"/>
      <c r="Q200" s="397"/>
    </row>
    <row r="201" spans="1:17" ht="11.25" customHeight="1" x14ac:dyDescent="0.2">
      <c r="A201" s="397"/>
      <c r="B201" s="397"/>
      <c r="C201" s="397"/>
      <c r="D201" s="397"/>
      <c r="E201" s="397"/>
      <c r="F201" s="397"/>
      <c r="G201" s="397"/>
      <c r="H201" s="397"/>
      <c r="I201" s="397"/>
      <c r="J201" s="397"/>
      <c r="K201" s="397"/>
      <c r="L201" s="397"/>
      <c r="M201" s="397"/>
      <c r="N201" s="397"/>
      <c r="O201" s="397"/>
      <c r="P201" s="397"/>
      <c r="Q201" s="397"/>
    </row>
    <row r="202" spans="1:17" ht="11.25" customHeight="1" x14ac:dyDescent="0.2">
      <c r="A202" s="397"/>
      <c r="B202" s="397"/>
      <c r="C202" s="397"/>
      <c r="D202" s="397"/>
      <c r="E202" s="397"/>
      <c r="F202" s="397"/>
      <c r="G202" s="397"/>
      <c r="H202" s="397"/>
      <c r="I202" s="397"/>
      <c r="J202" s="397"/>
      <c r="K202" s="397"/>
      <c r="L202" s="397"/>
      <c r="M202" s="397"/>
      <c r="N202" s="397"/>
      <c r="O202" s="397"/>
      <c r="P202" s="397"/>
      <c r="Q202" s="397"/>
    </row>
    <row r="203" spans="1:17" ht="11.25" customHeight="1" x14ac:dyDescent="0.2">
      <c r="A203" s="397"/>
      <c r="B203" s="397"/>
      <c r="C203" s="397"/>
      <c r="D203" s="397"/>
      <c r="E203" s="397"/>
      <c r="F203" s="397"/>
      <c r="G203" s="397"/>
      <c r="H203" s="397"/>
      <c r="I203" s="397"/>
      <c r="J203" s="397"/>
      <c r="K203" s="397"/>
      <c r="L203" s="397"/>
      <c r="M203" s="397"/>
      <c r="N203" s="397"/>
      <c r="O203" s="397"/>
      <c r="P203" s="397"/>
      <c r="Q203" s="397"/>
    </row>
    <row r="204" spans="1:17" ht="11.25" customHeight="1" x14ac:dyDescent="0.2">
      <c r="A204" s="397"/>
      <c r="B204" s="397"/>
      <c r="C204" s="397"/>
      <c r="D204" s="397"/>
      <c r="E204" s="397"/>
      <c r="F204" s="397"/>
      <c r="G204" s="397"/>
      <c r="H204" s="397"/>
      <c r="I204" s="397"/>
      <c r="J204" s="397"/>
      <c r="K204" s="397"/>
      <c r="L204" s="397"/>
      <c r="M204" s="397"/>
      <c r="N204" s="397"/>
      <c r="O204" s="397"/>
      <c r="P204" s="397"/>
      <c r="Q204" s="397"/>
    </row>
    <row r="205" spans="1:17" ht="11.25" customHeight="1" x14ac:dyDescent="0.2">
      <c r="A205" s="397"/>
      <c r="B205" s="397"/>
      <c r="C205" s="397"/>
      <c r="D205" s="397"/>
      <c r="E205" s="397"/>
      <c r="F205" s="397"/>
      <c r="G205" s="397"/>
      <c r="H205" s="397"/>
      <c r="I205" s="397"/>
      <c r="J205" s="397"/>
      <c r="K205" s="397"/>
      <c r="L205" s="397"/>
      <c r="M205" s="397"/>
      <c r="N205" s="397"/>
      <c r="O205" s="397"/>
      <c r="P205" s="397"/>
      <c r="Q205" s="397"/>
    </row>
    <row r="206" spans="1:17" ht="11.25" customHeight="1" x14ac:dyDescent="0.2">
      <c r="A206" s="397"/>
      <c r="B206" s="397"/>
      <c r="C206" s="397"/>
      <c r="D206" s="397"/>
      <c r="E206" s="397"/>
      <c r="F206" s="397"/>
      <c r="G206" s="397"/>
      <c r="H206" s="397"/>
      <c r="I206" s="397"/>
      <c r="J206" s="397"/>
      <c r="K206" s="397"/>
      <c r="L206" s="397"/>
      <c r="M206" s="397"/>
      <c r="N206" s="397"/>
      <c r="O206" s="397"/>
      <c r="P206" s="397"/>
      <c r="Q206" s="397"/>
    </row>
    <row r="207" spans="1:17" ht="11.25" customHeight="1" x14ac:dyDescent="0.2">
      <c r="A207" s="397"/>
      <c r="B207" s="397"/>
      <c r="C207" s="397"/>
      <c r="D207" s="397"/>
      <c r="E207" s="397"/>
      <c r="F207" s="397"/>
      <c r="G207" s="397"/>
      <c r="H207" s="397"/>
      <c r="I207" s="397"/>
      <c r="J207" s="397"/>
      <c r="K207" s="397"/>
      <c r="L207" s="397"/>
      <c r="M207" s="397"/>
      <c r="N207" s="397"/>
      <c r="O207" s="397"/>
      <c r="P207" s="397"/>
      <c r="Q207" s="397"/>
    </row>
    <row r="208" spans="1:17" ht="11.25" customHeight="1" x14ac:dyDescent="0.2">
      <c r="A208" s="397"/>
      <c r="B208" s="397"/>
      <c r="C208" s="397"/>
      <c r="D208" s="397"/>
      <c r="E208" s="397"/>
      <c r="F208" s="397"/>
      <c r="G208" s="397"/>
      <c r="H208" s="397"/>
      <c r="I208" s="397"/>
      <c r="J208" s="397"/>
      <c r="K208" s="397"/>
      <c r="L208" s="397"/>
      <c r="M208" s="397"/>
      <c r="N208" s="397"/>
      <c r="O208" s="397"/>
      <c r="P208" s="397"/>
      <c r="Q208" s="397"/>
    </row>
    <row r="209" spans="1:17" ht="11.25" customHeight="1" x14ac:dyDescent="0.2">
      <c r="A209" s="397"/>
      <c r="B209" s="397"/>
      <c r="C209" s="397"/>
      <c r="D209" s="397"/>
      <c r="E209" s="397"/>
      <c r="F209" s="397"/>
      <c r="G209" s="397"/>
      <c r="H209" s="397"/>
      <c r="I209" s="397"/>
      <c r="J209" s="397"/>
      <c r="K209" s="397"/>
      <c r="L209" s="397"/>
      <c r="M209" s="397"/>
      <c r="N209" s="397"/>
      <c r="O209" s="397"/>
      <c r="P209" s="397"/>
      <c r="Q209" s="397"/>
    </row>
    <row r="210" spans="1:17" ht="11.25" customHeight="1" x14ac:dyDescent="0.2">
      <c r="A210" s="397"/>
      <c r="B210" s="397"/>
      <c r="C210" s="397"/>
      <c r="D210" s="397"/>
      <c r="E210" s="397"/>
      <c r="F210" s="397"/>
      <c r="G210" s="397"/>
      <c r="H210" s="397"/>
      <c r="I210" s="397"/>
      <c r="J210" s="397"/>
      <c r="K210" s="397"/>
      <c r="L210" s="397"/>
      <c r="M210" s="397"/>
      <c r="N210" s="397"/>
      <c r="O210" s="397"/>
      <c r="P210" s="397"/>
      <c r="Q210" s="397"/>
    </row>
    <row r="211" spans="1:17" ht="11.25" customHeight="1" x14ac:dyDescent="0.2">
      <c r="A211" s="397"/>
      <c r="B211" s="397"/>
      <c r="C211" s="397"/>
      <c r="D211" s="397"/>
      <c r="E211" s="397"/>
      <c r="F211" s="397"/>
      <c r="G211" s="397"/>
      <c r="H211" s="397"/>
      <c r="I211" s="397"/>
      <c r="J211" s="397"/>
      <c r="K211" s="397"/>
      <c r="L211" s="397"/>
      <c r="M211" s="397"/>
      <c r="N211" s="397"/>
      <c r="O211" s="397"/>
      <c r="P211" s="397"/>
      <c r="Q211" s="397"/>
    </row>
    <row r="212" spans="1:17" ht="11.25" customHeight="1" x14ac:dyDescent="0.2">
      <c r="A212" s="397"/>
      <c r="B212" s="397"/>
      <c r="C212" s="397"/>
      <c r="D212" s="397"/>
      <c r="E212" s="397"/>
      <c r="F212" s="397"/>
      <c r="G212" s="397"/>
      <c r="H212" s="397"/>
      <c r="I212" s="397"/>
      <c r="J212" s="397"/>
      <c r="K212" s="397"/>
      <c r="L212" s="397"/>
      <c r="M212" s="397"/>
      <c r="N212" s="397"/>
      <c r="O212" s="397"/>
      <c r="P212" s="397"/>
      <c r="Q212" s="397"/>
    </row>
    <row r="213" spans="1:17" ht="11.25" customHeight="1" x14ac:dyDescent="0.2">
      <c r="A213" s="397"/>
      <c r="B213" s="397"/>
      <c r="C213" s="397"/>
      <c r="D213" s="397"/>
      <c r="E213" s="397"/>
      <c r="F213" s="397"/>
      <c r="G213" s="397"/>
      <c r="H213" s="397"/>
      <c r="I213" s="397"/>
      <c r="J213" s="397"/>
      <c r="K213" s="397"/>
      <c r="L213" s="397"/>
      <c r="M213" s="397"/>
      <c r="N213" s="397"/>
      <c r="O213" s="397"/>
      <c r="P213" s="397"/>
      <c r="Q213" s="397"/>
    </row>
    <row r="214" spans="1:17" ht="11.25" customHeight="1" x14ac:dyDescent="0.2">
      <c r="A214" s="397"/>
      <c r="B214" s="397"/>
      <c r="C214" s="397"/>
      <c r="D214" s="397"/>
      <c r="E214" s="397"/>
      <c r="F214" s="397"/>
      <c r="G214" s="397"/>
      <c r="H214" s="397"/>
      <c r="I214" s="397"/>
      <c r="J214" s="397"/>
      <c r="K214" s="397"/>
      <c r="L214" s="397"/>
      <c r="M214" s="397"/>
      <c r="N214" s="397"/>
      <c r="O214" s="397"/>
      <c r="P214" s="397"/>
      <c r="Q214" s="397"/>
    </row>
    <row r="215" spans="1:17" ht="11.25" customHeight="1" x14ac:dyDescent="0.2">
      <c r="A215" s="397"/>
      <c r="B215" s="397"/>
      <c r="C215" s="397"/>
      <c r="D215" s="397"/>
      <c r="E215" s="397"/>
      <c r="F215" s="397"/>
      <c r="G215" s="397"/>
      <c r="H215" s="397"/>
      <c r="I215" s="397"/>
      <c r="J215" s="397"/>
      <c r="K215" s="397"/>
      <c r="L215" s="397"/>
      <c r="M215" s="397"/>
      <c r="N215" s="397"/>
      <c r="O215" s="397"/>
      <c r="P215" s="397"/>
      <c r="Q215" s="397"/>
    </row>
    <row r="216" spans="1:17" ht="11.25" customHeight="1" x14ac:dyDescent="0.2">
      <c r="A216" s="397"/>
      <c r="B216" s="397"/>
      <c r="C216" s="397"/>
      <c r="D216" s="397"/>
      <c r="E216" s="397"/>
      <c r="F216" s="397"/>
      <c r="G216" s="397"/>
      <c r="H216" s="397"/>
      <c r="I216" s="397"/>
      <c r="J216" s="397"/>
      <c r="K216" s="397"/>
      <c r="L216" s="397"/>
      <c r="M216" s="397"/>
      <c r="N216" s="397"/>
      <c r="O216" s="397"/>
      <c r="P216" s="397"/>
      <c r="Q216" s="397"/>
    </row>
    <row r="217" spans="1:17" ht="11.25" customHeight="1" x14ac:dyDescent="0.2">
      <c r="A217" s="397"/>
      <c r="B217" s="397"/>
      <c r="C217" s="397"/>
      <c r="D217" s="397"/>
      <c r="E217" s="397"/>
      <c r="F217" s="397"/>
      <c r="G217" s="397"/>
      <c r="H217" s="397"/>
      <c r="I217" s="397"/>
      <c r="J217" s="397"/>
      <c r="K217" s="397"/>
      <c r="L217" s="397"/>
      <c r="M217" s="397"/>
      <c r="N217" s="397"/>
      <c r="O217" s="397"/>
      <c r="P217" s="397"/>
      <c r="Q217" s="397"/>
    </row>
    <row r="218" spans="1:17" ht="11.25" customHeight="1" x14ac:dyDescent="0.2">
      <c r="A218" s="397"/>
      <c r="B218" s="397"/>
      <c r="C218" s="397"/>
      <c r="D218" s="397"/>
      <c r="E218" s="397"/>
      <c r="F218" s="397"/>
      <c r="G218" s="397"/>
      <c r="H218" s="397"/>
      <c r="I218" s="397"/>
      <c r="J218" s="397"/>
      <c r="K218" s="397"/>
      <c r="L218" s="397"/>
      <c r="M218" s="397"/>
      <c r="N218" s="397"/>
      <c r="O218" s="397"/>
      <c r="P218" s="397"/>
      <c r="Q218" s="397"/>
    </row>
    <row r="219" spans="1:17" ht="11.25" customHeight="1" x14ac:dyDescent="0.2">
      <c r="A219" s="397"/>
      <c r="B219" s="397"/>
      <c r="C219" s="397"/>
      <c r="D219" s="397"/>
      <c r="E219" s="397"/>
      <c r="F219" s="397"/>
      <c r="G219" s="397"/>
      <c r="H219" s="397"/>
      <c r="I219" s="397"/>
      <c r="J219" s="397"/>
      <c r="K219" s="397"/>
      <c r="L219" s="397"/>
      <c r="M219" s="397"/>
      <c r="N219" s="397"/>
      <c r="O219" s="397"/>
      <c r="P219" s="397"/>
      <c r="Q219" s="397"/>
    </row>
    <row r="220" spans="1:17" ht="11.25" customHeight="1" x14ac:dyDescent="0.2">
      <c r="A220" s="397"/>
      <c r="B220" s="397"/>
      <c r="C220" s="397"/>
      <c r="D220" s="397"/>
      <c r="E220" s="397"/>
      <c r="F220" s="397"/>
      <c r="G220" s="397"/>
      <c r="H220" s="397"/>
      <c r="I220" s="397"/>
      <c r="J220" s="397"/>
      <c r="K220" s="397"/>
      <c r="L220" s="397"/>
      <c r="M220" s="397"/>
      <c r="N220" s="397"/>
      <c r="O220" s="397"/>
      <c r="P220" s="397"/>
      <c r="Q220" s="397"/>
    </row>
    <row r="221" spans="1:17" ht="11.25" customHeight="1" x14ac:dyDescent="0.2">
      <c r="A221" s="397"/>
      <c r="B221" s="397"/>
      <c r="C221" s="397"/>
      <c r="D221" s="397"/>
      <c r="E221" s="397"/>
      <c r="F221" s="397"/>
      <c r="G221" s="397"/>
      <c r="H221" s="397"/>
      <c r="I221" s="397"/>
      <c r="J221" s="397"/>
      <c r="K221" s="397"/>
      <c r="L221" s="397"/>
      <c r="M221" s="397"/>
      <c r="N221" s="397"/>
      <c r="O221" s="397"/>
      <c r="P221" s="397"/>
      <c r="Q221" s="397"/>
    </row>
    <row r="222" spans="1:17" ht="11.25" customHeight="1" x14ac:dyDescent="0.2">
      <c r="A222" s="397"/>
      <c r="B222" s="397"/>
      <c r="C222" s="397"/>
      <c r="D222" s="397"/>
      <c r="E222" s="397"/>
      <c r="F222" s="397"/>
      <c r="G222" s="397"/>
      <c r="H222" s="397"/>
      <c r="I222" s="397"/>
      <c r="J222" s="397"/>
      <c r="K222" s="397"/>
      <c r="L222" s="397"/>
      <c r="M222" s="397"/>
      <c r="N222" s="397"/>
      <c r="O222" s="397"/>
      <c r="P222" s="397"/>
      <c r="Q222" s="397"/>
    </row>
    <row r="223" spans="1:17" ht="11.25" customHeight="1" x14ac:dyDescent="0.2">
      <c r="A223" s="397"/>
      <c r="B223" s="397"/>
      <c r="C223" s="397"/>
      <c r="D223" s="397"/>
      <c r="E223" s="397"/>
      <c r="F223" s="397"/>
      <c r="G223" s="397"/>
      <c r="H223" s="397"/>
      <c r="I223" s="397"/>
      <c r="J223" s="397"/>
      <c r="K223" s="397"/>
      <c r="L223" s="397"/>
      <c r="M223" s="397"/>
      <c r="N223" s="397"/>
      <c r="O223" s="397"/>
      <c r="P223" s="397"/>
      <c r="Q223" s="397"/>
    </row>
    <row r="224" spans="1:17" ht="11.25" customHeight="1" x14ac:dyDescent="0.2">
      <c r="A224" s="397"/>
      <c r="B224" s="397"/>
      <c r="C224" s="397"/>
      <c r="D224" s="397"/>
      <c r="E224" s="397"/>
      <c r="F224" s="397"/>
      <c r="G224" s="397"/>
      <c r="H224" s="397"/>
      <c r="I224" s="397"/>
      <c r="J224" s="397"/>
      <c r="K224" s="397"/>
      <c r="L224" s="397"/>
      <c r="M224" s="397"/>
      <c r="N224" s="397"/>
      <c r="O224" s="397"/>
      <c r="P224" s="397"/>
      <c r="Q224" s="397"/>
    </row>
    <row r="225" spans="1:17" ht="11.25" customHeight="1" x14ac:dyDescent="0.2">
      <c r="A225" s="397"/>
      <c r="B225" s="397"/>
      <c r="C225" s="397"/>
      <c r="D225" s="397"/>
      <c r="E225" s="397"/>
      <c r="F225" s="397"/>
      <c r="G225" s="397"/>
      <c r="H225" s="397"/>
      <c r="I225" s="397"/>
      <c r="J225" s="397"/>
      <c r="K225" s="397"/>
      <c r="L225" s="397"/>
      <c r="M225" s="397"/>
      <c r="N225" s="397"/>
      <c r="O225" s="397"/>
      <c r="P225" s="397"/>
      <c r="Q225" s="397"/>
    </row>
    <row r="226" spans="1:17" ht="11.25" customHeight="1" x14ac:dyDescent="0.2">
      <c r="A226" s="397"/>
      <c r="B226" s="397"/>
      <c r="C226" s="397"/>
      <c r="D226" s="397"/>
      <c r="E226" s="397"/>
      <c r="F226" s="397"/>
      <c r="G226" s="397"/>
      <c r="H226" s="397"/>
      <c r="I226" s="397"/>
      <c r="J226" s="397"/>
      <c r="K226" s="397"/>
      <c r="L226" s="397"/>
      <c r="M226" s="397"/>
      <c r="N226" s="397"/>
      <c r="O226" s="397"/>
      <c r="P226" s="397"/>
      <c r="Q226" s="397"/>
    </row>
    <row r="227" spans="1:17" ht="11.25" customHeight="1" x14ac:dyDescent="0.2">
      <c r="A227" s="397"/>
      <c r="B227" s="397"/>
      <c r="C227" s="397"/>
      <c r="D227" s="397"/>
      <c r="E227" s="397"/>
      <c r="F227" s="397"/>
      <c r="G227" s="397"/>
      <c r="H227" s="397"/>
      <c r="I227" s="397"/>
      <c r="J227" s="397"/>
      <c r="K227" s="397"/>
      <c r="L227" s="397"/>
      <c r="M227" s="397"/>
      <c r="N227" s="397"/>
      <c r="O227" s="397"/>
      <c r="P227" s="397"/>
      <c r="Q227" s="397"/>
    </row>
    <row r="228" spans="1:17" ht="11.25" customHeight="1" x14ac:dyDescent="0.2">
      <c r="A228" s="397"/>
      <c r="B228" s="397"/>
      <c r="C228" s="397"/>
      <c r="D228" s="397"/>
      <c r="E228" s="397"/>
      <c r="F228" s="397"/>
      <c r="G228" s="397"/>
      <c r="H228" s="397"/>
      <c r="I228" s="397"/>
      <c r="J228" s="397"/>
      <c r="K228" s="397"/>
      <c r="L228" s="397"/>
      <c r="M228" s="397"/>
      <c r="N228" s="397"/>
      <c r="O228" s="397"/>
      <c r="P228" s="397"/>
      <c r="Q228" s="397"/>
    </row>
    <row r="229" spans="1:17" ht="11.25" customHeight="1" x14ac:dyDescent="0.2">
      <c r="A229" s="397"/>
      <c r="B229" s="397"/>
      <c r="C229" s="397"/>
      <c r="D229" s="397"/>
      <c r="E229" s="397"/>
      <c r="F229" s="397"/>
      <c r="G229" s="397"/>
      <c r="H229" s="397"/>
      <c r="I229" s="397"/>
      <c r="J229" s="397"/>
      <c r="K229" s="397"/>
      <c r="L229" s="397"/>
      <c r="M229" s="397"/>
      <c r="N229" s="397"/>
      <c r="O229" s="397"/>
      <c r="P229" s="397"/>
      <c r="Q229" s="397"/>
    </row>
    <row r="230" spans="1:17" ht="11.25" customHeight="1" x14ac:dyDescent="0.2">
      <c r="A230" s="397"/>
      <c r="B230" s="397"/>
      <c r="C230" s="397"/>
      <c r="D230" s="397"/>
      <c r="E230" s="397"/>
      <c r="F230" s="397"/>
      <c r="G230" s="397"/>
      <c r="H230" s="397"/>
      <c r="I230" s="397"/>
      <c r="J230" s="397"/>
      <c r="K230" s="397"/>
      <c r="L230" s="397"/>
      <c r="M230" s="397"/>
      <c r="N230" s="397"/>
      <c r="O230" s="397"/>
      <c r="P230" s="397"/>
      <c r="Q230" s="397"/>
    </row>
    <row r="231" spans="1:17" ht="11.25" customHeight="1" x14ac:dyDescent="0.2">
      <c r="A231" s="397"/>
      <c r="B231" s="397"/>
      <c r="C231" s="397"/>
      <c r="D231" s="397"/>
      <c r="E231" s="397"/>
      <c r="F231" s="397"/>
      <c r="G231" s="397"/>
      <c r="H231" s="397"/>
      <c r="I231" s="397"/>
      <c r="J231" s="397"/>
      <c r="K231" s="397"/>
      <c r="L231" s="397"/>
      <c r="M231" s="397"/>
      <c r="N231" s="397"/>
      <c r="O231" s="397"/>
      <c r="P231" s="397"/>
      <c r="Q231" s="397"/>
    </row>
    <row r="232" spans="1:17" ht="11.25" customHeight="1" x14ac:dyDescent="0.2">
      <c r="A232" s="397"/>
      <c r="B232" s="397"/>
      <c r="C232" s="397"/>
      <c r="D232" s="397"/>
      <c r="E232" s="397"/>
      <c r="F232" s="397"/>
      <c r="G232" s="397"/>
      <c r="H232" s="397"/>
      <c r="I232" s="397"/>
      <c r="J232" s="397"/>
      <c r="K232" s="397"/>
      <c r="L232" s="397"/>
      <c r="M232" s="397"/>
      <c r="N232" s="397"/>
      <c r="O232" s="397"/>
      <c r="P232" s="397"/>
      <c r="Q232" s="397"/>
    </row>
    <row r="233" spans="1:17" ht="11.25" customHeight="1" x14ac:dyDescent="0.2">
      <c r="A233" s="397"/>
      <c r="B233" s="397"/>
      <c r="C233" s="397"/>
      <c r="D233" s="397"/>
      <c r="E233" s="397"/>
      <c r="F233" s="397"/>
      <c r="G233" s="397"/>
      <c r="H233" s="397"/>
      <c r="I233" s="397"/>
      <c r="J233" s="397"/>
      <c r="K233" s="397"/>
      <c r="L233" s="397"/>
      <c r="M233" s="397"/>
      <c r="N233" s="397"/>
      <c r="O233" s="397"/>
      <c r="P233" s="397"/>
      <c r="Q233" s="397"/>
    </row>
    <row r="234" spans="1:17" ht="11.25" customHeight="1" x14ac:dyDescent="0.2">
      <c r="A234" s="397"/>
      <c r="B234" s="397"/>
      <c r="C234" s="397"/>
      <c r="D234" s="397"/>
      <c r="E234" s="397"/>
      <c r="F234" s="397"/>
      <c r="G234" s="397"/>
      <c r="H234" s="397"/>
      <c r="I234" s="397"/>
      <c r="J234" s="397"/>
      <c r="K234" s="397"/>
      <c r="L234" s="397"/>
      <c r="M234" s="397"/>
      <c r="N234" s="397"/>
      <c r="O234" s="397"/>
      <c r="P234" s="397"/>
      <c r="Q234" s="397"/>
    </row>
    <row r="235" spans="1:17" ht="11.25" customHeight="1" x14ac:dyDescent="0.2">
      <c r="A235" s="397"/>
      <c r="B235" s="397"/>
      <c r="C235" s="397"/>
      <c r="D235" s="397"/>
      <c r="E235" s="397"/>
      <c r="F235" s="397"/>
      <c r="G235" s="397"/>
      <c r="H235" s="397"/>
      <c r="I235" s="397"/>
      <c r="J235" s="397"/>
      <c r="K235" s="397"/>
      <c r="L235" s="397"/>
      <c r="M235" s="397"/>
      <c r="N235" s="397"/>
      <c r="O235" s="397"/>
      <c r="P235" s="397"/>
      <c r="Q235" s="397"/>
    </row>
    <row r="236" spans="1:17" ht="11.25" customHeight="1" x14ac:dyDescent="0.2">
      <c r="A236" s="397"/>
      <c r="B236" s="397"/>
      <c r="C236" s="397"/>
      <c r="D236" s="397"/>
      <c r="E236" s="397"/>
      <c r="F236" s="397"/>
      <c r="G236" s="397"/>
      <c r="H236" s="397"/>
      <c r="I236" s="397"/>
      <c r="J236" s="397"/>
      <c r="K236" s="397"/>
      <c r="L236" s="397"/>
      <c r="M236" s="397"/>
      <c r="N236" s="397"/>
      <c r="O236" s="397"/>
      <c r="P236" s="397"/>
      <c r="Q236" s="397"/>
    </row>
    <row r="237" spans="1:17" ht="11.25" customHeight="1" x14ac:dyDescent="0.2">
      <c r="A237" s="397"/>
      <c r="B237" s="397"/>
      <c r="C237" s="397"/>
      <c r="D237" s="397"/>
      <c r="E237" s="397"/>
      <c r="F237" s="397"/>
      <c r="G237" s="397"/>
      <c r="H237" s="397"/>
      <c r="I237" s="397"/>
      <c r="J237" s="397"/>
      <c r="K237" s="397"/>
      <c r="L237" s="397"/>
      <c r="M237" s="397"/>
      <c r="N237" s="397"/>
      <c r="O237" s="397"/>
      <c r="P237" s="397"/>
      <c r="Q237" s="397"/>
    </row>
    <row r="238" spans="1:17" ht="11.25" customHeight="1" x14ac:dyDescent="0.2">
      <c r="A238" s="397"/>
      <c r="B238" s="397"/>
      <c r="C238" s="397"/>
      <c r="D238" s="397"/>
      <c r="E238" s="397"/>
      <c r="F238" s="397"/>
      <c r="G238" s="397"/>
      <c r="H238" s="397"/>
      <c r="I238" s="397"/>
      <c r="J238" s="397"/>
      <c r="K238" s="397"/>
      <c r="L238" s="397"/>
      <c r="M238" s="397"/>
      <c r="N238" s="397"/>
      <c r="O238" s="397"/>
      <c r="P238" s="397"/>
      <c r="Q238" s="397"/>
    </row>
    <row r="239" spans="1:17" ht="11.25" customHeight="1" x14ac:dyDescent="0.2">
      <c r="A239" s="397"/>
      <c r="B239" s="397"/>
      <c r="C239" s="397"/>
      <c r="D239" s="397"/>
      <c r="E239" s="397"/>
      <c r="F239" s="397"/>
      <c r="G239" s="397"/>
      <c r="H239" s="397"/>
      <c r="I239" s="397"/>
      <c r="J239" s="397"/>
      <c r="K239" s="397"/>
      <c r="L239" s="397"/>
      <c r="M239" s="397"/>
      <c r="N239" s="397"/>
      <c r="O239" s="397"/>
      <c r="P239" s="397"/>
      <c r="Q239" s="397"/>
    </row>
    <row r="240" spans="1:17" ht="11.25" customHeight="1" x14ac:dyDescent="0.2">
      <c r="A240" s="397"/>
      <c r="B240" s="397"/>
      <c r="C240" s="397"/>
      <c r="D240" s="397"/>
      <c r="E240" s="397"/>
      <c r="F240" s="397"/>
      <c r="G240" s="397"/>
      <c r="H240" s="397"/>
      <c r="I240" s="397"/>
      <c r="J240" s="397"/>
      <c r="K240" s="397"/>
      <c r="L240" s="397"/>
      <c r="M240" s="397"/>
      <c r="N240" s="397"/>
      <c r="O240" s="397"/>
      <c r="P240" s="397"/>
      <c r="Q240" s="397"/>
    </row>
    <row r="241" spans="1:17" ht="11.25" customHeight="1" x14ac:dyDescent="0.2">
      <c r="A241" s="397"/>
      <c r="B241" s="397"/>
      <c r="C241" s="397"/>
      <c r="D241" s="397"/>
      <c r="E241" s="397"/>
      <c r="F241" s="397"/>
      <c r="G241" s="397"/>
      <c r="H241" s="397"/>
      <c r="I241" s="397"/>
      <c r="J241" s="397"/>
      <c r="K241" s="397"/>
      <c r="L241" s="397"/>
      <c r="M241" s="397"/>
      <c r="N241" s="397"/>
      <c r="O241" s="397"/>
      <c r="P241" s="397"/>
      <c r="Q241" s="397"/>
    </row>
    <row r="242" spans="1:17" ht="11.25" customHeight="1" x14ac:dyDescent="0.2">
      <c r="A242" s="397"/>
      <c r="B242" s="397"/>
      <c r="C242" s="397"/>
      <c r="D242" s="397"/>
      <c r="E242" s="397"/>
      <c r="F242" s="397"/>
      <c r="G242" s="397"/>
      <c r="H242" s="397"/>
      <c r="I242" s="397"/>
      <c r="J242" s="397"/>
      <c r="K242" s="397"/>
      <c r="L242" s="397"/>
      <c r="M242" s="397"/>
      <c r="N242" s="397"/>
      <c r="O242" s="397"/>
      <c r="P242" s="397"/>
      <c r="Q242" s="397"/>
    </row>
    <row r="243" spans="1:17" ht="11.25" customHeight="1" x14ac:dyDescent="0.2">
      <c r="A243" s="397"/>
      <c r="B243" s="397"/>
      <c r="C243" s="397"/>
      <c r="D243" s="397"/>
      <c r="E243" s="397"/>
      <c r="F243" s="397"/>
      <c r="G243" s="397"/>
      <c r="H243" s="397"/>
      <c r="I243" s="397"/>
      <c r="J243" s="397"/>
      <c r="K243" s="397"/>
      <c r="L243" s="397"/>
      <c r="M243" s="397"/>
      <c r="N243" s="397"/>
      <c r="O243" s="397"/>
      <c r="P243" s="397"/>
      <c r="Q243" s="397"/>
    </row>
    <row r="244" spans="1:17" ht="11.25" customHeight="1" x14ac:dyDescent="0.2">
      <c r="A244" s="397"/>
      <c r="B244" s="397"/>
      <c r="C244" s="397"/>
      <c r="D244" s="397"/>
      <c r="E244" s="397"/>
      <c r="F244" s="397"/>
      <c r="G244" s="397"/>
      <c r="H244" s="397"/>
      <c r="I244" s="397"/>
      <c r="J244" s="397"/>
      <c r="K244" s="397"/>
      <c r="L244" s="397"/>
      <c r="M244" s="397"/>
      <c r="N244" s="397"/>
      <c r="O244" s="397"/>
      <c r="P244" s="397"/>
      <c r="Q244" s="397"/>
    </row>
    <row r="245" spans="1:17" ht="11.25" customHeight="1" x14ac:dyDescent="0.2">
      <c r="A245" s="397"/>
      <c r="B245" s="397"/>
      <c r="C245" s="397"/>
      <c r="D245" s="397"/>
      <c r="E245" s="397"/>
      <c r="F245" s="397"/>
      <c r="G245" s="397"/>
      <c r="H245" s="397"/>
      <c r="I245" s="397"/>
      <c r="J245" s="397"/>
      <c r="K245" s="397"/>
      <c r="L245" s="397"/>
      <c r="M245" s="397"/>
      <c r="N245" s="397"/>
      <c r="O245" s="397"/>
      <c r="P245" s="397"/>
      <c r="Q245" s="397"/>
    </row>
    <row r="246" spans="1:17" ht="11.25" customHeight="1" x14ac:dyDescent="0.2">
      <c r="A246" s="397"/>
      <c r="B246" s="397"/>
      <c r="C246" s="397"/>
      <c r="D246" s="397"/>
      <c r="E246" s="397"/>
      <c r="F246" s="397"/>
      <c r="G246" s="397"/>
      <c r="H246" s="397"/>
      <c r="I246" s="397"/>
      <c r="J246" s="397"/>
      <c r="K246" s="397"/>
      <c r="L246" s="397"/>
      <c r="M246" s="397"/>
      <c r="N246" s="397"/>
      <c r="O246" s="397"/>
      <c r="P246" s="397"/>
      <c r="Q246" s="397"/>
    </row>
    <row r="247" spans="1:17" ht="11.25" customHeight="1" x14ac:dyDescent="0.2">
      <c r="A247" s="397"/>
      <c r="B247" s="397"/>
      <c r="C247" s="397"/>
      <c r="D247" s="397"/>
      <c r="E247" s="397"/>
      <c r="F247" s="397"/>
      <c r="G247" s="397"/>
      <c r="H247" s="397"/>
      <c r="I247" s="397"/>
      <c r="J247" s="397"/>
      <c r="K247" s="397"/>
      <c r="L247" s="397"/>
      <c r="M247" s="397"/>
      <c r="N247" s="397"/>
      <c r="O247" s="397"/>
      <c r="P247" s="397"/>
      <c r="Q247" s="397"/>
    </row>
    <row r="248" spans="1:17" ht="11.25" customHeight="1" x14ac:dyDescent="0.2">
      <c r="A248" s="397"/>
      <c r="B248" s="397"/>
      <c r="C248" s="397"/>
      <c r="D248" s="397"/>
      <c r="E248" s="397"/>
      <c r="F248" s="397"/>
      <c r="G248" s="397"/>
      <c r="H248" s="397"/>
      <c r="I248" s="397"/>
      <c r="J248" s="397"/>
      <c r="K248" s="397"/>
      <c r="L248" s="397"/>
      <c r="M248" s="397"/>
      <c r="N248" s="397"/>
      <c r="O248" s="397"/>
      <c r="P248" s="397"/>
      <c r="Q248" s="397"/>
    </row>
    <row r="249" spans="1:17" ht="11.25" customHeight="1" x14ac:dyDescent="0.2">
      <c r="A249" s="397"/>
      <c r="B249" s="397"/>
      <c r="C249" s="397"/>
      <c r="D249" s="397"/>
      <c r="E249" s="397"/>
      <c r="F249" s="397"/>
      <c r="G249" s="397"/>
      <c r="H249" s="397"/>
      <c r="I249" s="397"/>
      <c r="J249" s="397"/>
      <c r="K249" s="397"/>
      <c r="L249" s="397"/>
      <c r="M249" s="397"/>
      <c r="N249" s="397"/>
      <c r="O249" s="397"/>
      <c r="P249" s="397"/>
      <c r="Q249" s="397"/>
    </row>
    <row r="250" spans="1:17" ht="11.25" customHeight="1" x14ac:dyDescent="0.2">
      <c r="A250" s="397"/>
      <c r="B250" s="397"/>
      <c r="C250" s="397"/>
      <c r="D250" s="397"/>
      <c r="E250" s="397"/>
      <c r="F250" s="397"/>
      <c r="G250" s="397"/>
      <c r="H250" s="397"/>
      <c r="I250" s="397"/>
      <c r="J250" s="397"/>
      <c r="K250" s="397"/>
      <c r="L250" s="397"/>
      <c r="M250" s="397"/>
      <c r="N250" s="397"/>
      <c r="O250" s="397"/>
      <c r="P250" s="397"/>
      <c r="Q250" s="397"/>
    </row>
    <row r="251" spans="1:17" ht="11.25" customHeight="1" x14ac:dyDescent="0.2">
      <c r="A251" s="397"/>
      <c r="B251" s="397"/>
      <c r="C251" s="397"/>
      <c r="D251" s="397"/>
      <c r="E251" s="397"/>
      <c r="F251" s="397"/>
      <c r="G251" s="397"/>
      <c r="H251" s="397"/>
      <c r="I251" s="397"/>
      <c r="J251" s="397"/>
      <c r="K251" s="397"/>
      <c r="L251" s="397"/>
      <c r="M251" s="397"/>
      <c r="N251" s="397"/>
      <c r="O251" s="397"/>
      <c r="P251" s="397"/>
      <c r="Q251" s="397"/>
    </row>
    <row r="252" spans="1:17" ht="11.25" customHeight="1" x14ac:dyDescent="0.2">
      <c r="A252" s="397"/>
      <c r="B252" s="397"/>
      <c r="C252" s="397"/>
      <c r="D252" s="397"/>
      <c r="E252" s="397"/>
      <c r="F252" s="397"/>
      <c r="G252" s="397"/>
      <c r="H252" s="397"/>
      <c r="I252" s="397"/>
      <c r="J252" s="397"/>
      <c r="K252" s="397"/>
      <c r="L252" s="397"/>
      <c r="M252" s="397"/>
      <c r="N252" s="397"/>
      <c r="O252" s="397"/>
      <c r="P252" s="397"/>
      <c r="Q252" s="397"/>
    </row>
    <row r="253" spans="1:17" ht="11.25" customHeight="1" x14ac:dyDescent="0.2">
      <c r="A253" s="397"/>
      <c r="B253" s="397"/>
      <c r="C253" s="397"/>
      <c r="D253" s="397"/>
      <c r="E253" s="397"/>
      <c r="F253" s="397"/>
      <c r="G253" s="397"/>
      <c r="H253" s="397"/>
      <c r="I253" s="397"/>
      <c r="J253" s="397"/>
      <c r="K253" s="397"/>
      <c r="L253" s="397"/>
      <c r="M253" s="397"/>
      <c r="N253" s="397"/>
      <c r="O253" s="397"/>
      <c r="P253" s="397"/>
      <c r="Q253" s="397"/>
    </row>
    <row r="254" spans="1:17" ht="11.25" customHeight="1" x14ac:dyDescent="0.2">
      <c r="A254" s="397"/>
      <c r="B254" s="397"/>
      <c r="C254" s="397"/>
      <c r="D254" s="397"/>
      <c r="E254" s="397"/>
      <c r="F254" s="397"/>
      <c r="G254" s="397"/>
      <c r="H254" s="397"/>
      <c r="I254" s="397"/>
      <c r="J254" s="397"/>
      <c r="K254" s="397"/>
      <c r="L254" s="397"/>
      <c r="M254" s="397"/>
      <c r="N254" s="397"/>
      <c r="O254" s="397"/>
      <c r="P254" s="397"/>
      <c r="Q254" s="397"/>
    </row>
    <row r="255" spans="1:17" ht="11.25" customHeight="1" x14ac:dyDescent="0.2">
      <c r="A255" s="397"/>
      <c r="B255" s="397"/>
      <c r="C255" s="397"/>
      <c r="D255" s="397"/>
      <c r="E255" s="397"/>
      <c r="F255" s="397"/>
      <c r="G255" s="397"/>
      <c r="H255" s="397"/>
      <c r="I255" s="397"/>
      <c r="J255" s="397"/>
      <c r="K255" s="397"/>
      <c r="L255" s="397"/>
      <c r="M255" s="397"/>
      <c r="N255" s="397"/>
      <c r="O255" s="397"/>
      <c r="P255" s="397"/>
      <c r="Q255" s="397"/>
    </row>
    <row r="256" spans="1:17" ht="11.25" customHeight="1" x14ac:dyDescent="0.2">
      <c r="A256" s="397"/>
      <c r="B256" s="397"/>
      <c r="C256" s="397"/>
      <c r="D256" s="397"/>
      <c r="E256" s="397"/>
      <c r="F256" s="397"/>
      <c r="G256" s="397"/>
      <c r="H256" s="397"/>
      <c r="I256" s="397"/>
      <c r="J256" s="397"/>
      <c r="K256" s="397"/>
      <c r="L256" s="397"/>
      <c r="M256" s="397"/>
      <c r="N256" s="397"/>
      <c r="O256" s="397"/>
      <c r="P256" s="397"/>
      <c r="Q256" s="397"/>
    </row>
    <row r="257" spans="1:17" ht="11.25" customHeight="1" x14ac:dyDescent="0.2">
      <c r="A257" s="397"/>
      <c r="B257" s="397"/>
      <c r="C257" s="397"/>
      <c r="D257" s="397"/>
      <c r="E257" s="397"/>
      <c r="F257" s="397"/>
      <c r="G257" s="397"/>
      <c r="H257" s="397"/>
      <c r="I257" s="397"/>
      <c r="J257" s="397"/>
      <c r="K257" s="397"/>
      <c r="L257" s="397"/>
      <c r="M257" s="397"/>
      <c r="N257" s="397"/>
      <c r="O257" s="397"/>
      <c r="P257" s="397"/>
      <c r="Q257" s="397"/>
    </row>
    <row r="258" spans="1:17" ht="11.25" customHeight="1" x14ac:dyDescent="0.2">
      <c r="A258" s="397"/>
      <c r="B258" s="397"/>
      <c r="C258" s="397"/>
      <c r="D258" s="397"/>
      <c r="E258" s="397"/>
      <c r="F258" s="397"/>
      <c r="G258" s="397"/>
      <c r="H258" s="397"/>
      <c r="I258" s="397"/>
      <c r="J258" s="397"/>
      <c r="K258" s="397"/>
      <c r="L258" s="397"/>
      <c r="M258" s="397"/>
      <c r="N258" s="397"/>
      <c r="O258" s="397"/>
      <c r="P258" s="397"/>
      <c r="Q258" s="397"/>
    </row>
    <row r="259" spans="1:17" ht="11.25" customHeight="1" x14ac:dyDescent="0.2">
      <c r="A259" s="397"/>
      <c r="B259" s="397"/>
      <c r="C259" s="397"/>
      <c r="D259" s="397"/>
      <c r="E259" s="397"/>
      <c r="F259" s="397"/>
      <c r="G259" s="397"/>
      <c r="H259" s="397"/>
      <c r="I259" s="397"/>
      <c r="J259" s="397"/>
      <c r="K259" s="397"/>
      <c r="L259" s="397"/>
      <c r="M259" s="397"/>
      <c r="N259" s="397"/>
      <c r="O259" s="397"/>
      <c r="P259" s="397"/>
      <c r="Q259" s="397"/>
    </row>
    <row r="260" spans="1:17" ht="11.25" customHeight="1" x14ac:dyDescent="0.2">
      <c r="A260" s="397"/>
      <c r="B260" s="397"/>
      <c r="C260" s="397"/>
      <c r="D260" s="397"/>
      <c r="E260" s="397"/>
      <c r="F260" s="397"/>
      <c r="G260" s="397"/>
      <c r="H260" s="397"/>
      <c r="I260" s="397"/>
      <c r="J260" s="397"/>
      <c r="K260" s="397"/>
      <c r="L260" s="397"/>
      <c r="M260" s="397"/>
      <c r="N260" s="397"/>
      <c r="O260" s="397"/>
      <c r="P260" s="397"/>
      <c r="Q260" s="397"/>
    </row>
    <row r="261" spans="1:17" ht="11.25" customHeight="1" x14ac:dyDescent="0.2">
      <c r="A261" s="397"/>
      <c r="B261" s="397"/>
      <c r="C261" s="397"/>
      <c r="D261" s="397"/>
      <c r="E261" s="397"/>
      <c r="F261" s="397"/>
      <c r="G261" s="397"/>
      <c r="H261" s="397"/>
      <c r="I261" s="397"/>
      <c r="J261" s="397"/>
      <c r="K261" s="397"/>
      <c r="L261" s="397"/>
      <c r="M261" s="397"/>
      <c r="N261" s="397"/>
      <c r="O261" s="397"/>
      <c r="P261" s="397"/>
      <c r="Q261" s="397"/>
    </row>
    <row r="262" spans="1:17" ht="11.25" customHeight="1" x14ac:dyDescent="0.2">
      <c r="A262" s="397"/>
      <c r="B262" s="397"/>
      <c r="C262" s="397"/>
      <c r="D262" s="397"/>
      <c r="E262" s="397"/>
      <c r="F262" s="397"/>
      <c r="G262" s="397"/>
      <c r="H262" s="397"/>
      <c r="I262" s="397"/>
      <c r="J262" s="397"/>
      <c r="K262" s="397"/>
      <c r="L262" s="397"/>
      <c r="M262" s="397"/>
      <c r="N262" s="397"/>
      <c r="O262" s="397"/>
      <c r="P262" s="397"/>
      <c r="Q262" s="397"/>
    </row>
    <row r="263" spans="1:17" ht="11.25" customHeight="1" x14ac:dyDescent="0.2">
      <c r="A263" s="397"/>
      <c r="B263" s="397"/>
      <c r="C263" s="397"/>
      <c r="D263" s="397"/>
      <c r="E263" s="397"/>
      <c r="F263" s="397"/>
      <c r="G263" s="397"/>
      <c r="H263" s="397"/>
      <c r="I263" s="397"/>
      <c r="J263" s="397"/>
      <c r="K263" s="397"/>
      <c r="L263" s="397"/>
      <c r="M263" s="397"/>
      <c r="N263" s="397"/>
      <c r="O263" s="397"/>
      <c r="P263" s="397"/>
      <c r="Q263" s="397"/>
    </row>
    <row r="264" spans="1:17" ht="11.25" customHeight="1" x14ac:dyDescent="0.2">
      <c r="A264" s="397"/>
      <c r="B264" s="397"/>
      <c r="C264" s="397"/>
      <c r="D264" s="397"/>
      <c r="E264" s="397"/>
      <c r="F264" s="397"/>
      <c r="G264" s="397"/>
      <c r="H264" s="397"/>
      <c r="I264" s="397"/>
      <c r="J264" s="397"/>
      <c r="K264" s="397"/>
      <c r="L264" s="397"/>
      <c r="M264" s="397"/>
      <c r="N264" s="397"/>
      <c r="O264" s="397"/>
      <c r="P264" s="397"/>
      <c r="Q264" s="397"/>
    </row>
    <row r="265" spans="1:17" ht="11.25" customHeight="1" x14ac:dyDescent="0.2">
      <c r="A265" s="397"/>
      <c r="B265" s="397"/>
      <c r="C265" s="397"/>
      <c r="D265" s="397"/>
      <c r="E265" s="397"/>
      <c r="F265" s="397"/>
      <c r="G265" s="397"/>
      <c r="H265" s="397"/>
      <c r="I265" s="397"/>
      <c r="J265" s="397"/>
      <c r="K265" s="397"/>
      <c r="L265" s="397"/>
      <c r="M265" s="397"/>
      <c r="N265" s="397"/>
      <c r="O265" s="397"/>
      <c r="P265" s="397"/>
      <c r="Q265" s="397"/>
    </row>
    <row r="266" spans="1:17" ht="11.25" customHeight="1" x14ac:dyDescent="0.2">
      <c r="A266" s="397"/>
      <c r="B266" s="397"/>
      <c r="C266" s="397"/>
      <c r="D266" s="397"/>
      <c r="E266" s="397"/>
      <c r="F266" s="397"/>
      <c r="G266" s="397"/>
      <c r="H266" s="397"/>
      <c r="I266" s="397"/>
      <c r="J266" s="397"/>
      <c r="K266" s="397"/>
      <c r="L266" s="397"/>
      <c r="M266" s="397"/>
      <c r="N266" s="397"/>
      <c r="O266" s="397"/>
      <c r="P266" s="397"/>
      <c r="Q266" s="397"/>
    </row>
    <row r="267" spans="1:17" ht="11.25" customHeight="1" x14ac:dyDescent="0.2">
      <c r="A267" s="397"/>
      <c r="B267" s="397"/>
      <c r="C267" s="397"/>
      <c r="D267" s="397"/>
      <c r="E267" s="397"/>
      <c r="F267" s="397"/>
      <c r="G267" s="397"/>
      <c r="H267" s="397"/>
      <c r="I267" s="397"/>
      <c r="J267" s="397"/>
      <c r="K267" s="397"/>
      <c r="L267" s="397"/>
      <c r="M267" s="397"/>
      <c r="N267" s="397"/>
      <c r="O267" s="397"/>
      <c r="P267" s="397"/>
      <c r="Q267" s="397"/>
    </row>
    <row r="268" spans="1:17" ht="11.25" customHeight="1" x14ac:dyDescent="0.2">
      <c r="A268" s="397"/>
      <c r="B268" s="397"/>
      <c r="C268" s="397"/>
      <c r="D268" s="397"/>
      <c r="E268" s="397"/>
      <c r="F268" s="397"/>
      <c r="G268" s="397"/>
      <c r="H268" s="397"/>
      <c r="I268" s="397"/>
      <c r="J268" s="397"/>
      <c r="K268" s="397"/>
      <c r="L268" s="397"/>
      <c r="M268" s="397"/>
      <c r="N268" s="397"/>
      <c r="O268" s="397"/>
      <c r="P268" s="397"/>
      <c r="Q268" s="397"/>
    </row>
    <row r="269" spans="1:17" ht="11.25" customHeight="1" x14ac:dyDescent="0.2">
      <c r="A269" s="397"/>
      <c r="B269" s="397"/>
      <c r="C269" s="397"/>
      <c r="D269" s="397"/>
      <c r="E269" s="397"/>
      <c r="F269" s="397"/>
      <c r="G269" s="397"/>
      <c r="H269" s="397"/>
      <c r="I269" s="397"/>
      <c r="J269" s="397"/>
      <c r="K269" s="397"/>
      <c r="L269" s="397"/>
      <c r="M269" s="397"/>
      <c r="N269" s="397"/>
      <c r="O269" s="397"/>
      <c r="P269" s="397"/>
      <c r="Q269" s="397"/>
    </row>
    <row r="270" spans="1:17" ht="11.25" customHeight="1" x14ac:dyDescent="0.2">
      <c r="A270" s="397"/>
      <c r="B270" s="397"/>
      <c r="C270" s="397"/>
      <c r="D270" s="397"/>
      <c r="E270" s="397"/>
      <c r="F270" s="397"/>
      <c r="G270" s="397"/>
      <c r="H270" s="397"/>
      <c r="I270" s="397"/>
      <c r="J270" s="397"/>
      <c r="K270" s="397"/>
      <c r="L270" s="397"/>
      <c r="M270" s="397"/>
      <c r="N270" s="397"/>
      <c r="O270" s="397"/>
      <c r="P270" s="397"/>
      <c r="Q270" s="397"/>
    </row>
    <row r="271" spans="1:17" ht="11.25" customHeight="1" x14ac:dyDescent="0.2">
      <c r="A271" s="397"/>
      <c r="B271" s="397"/>
      <c r="C271" s="397"/>
      <c r="D271" s="397"/>
      <c r="E271" s="397"/>
      <c r="F271" s="397"/>
      <c r="G271" s="397"/>
      <c r="H271" s="397"/>
      <c r="I271" s="397"/>
      <c r="J271" s="397"/>
      <c r="K271" s="397"/>
      <c r="L271" s="397"/>
      <c r="M271" s="397"/>
      <c r="N271" s="397"/>
      <c r="O271" s="397"/>
      <c r="P271" s="397"/>
      <c r="Q271" s="397"/>
    </row>
    <row r="272" spans="1:17" ht="11.25" customHeight="1" x14ac:dyDescent="0.2">
      <c r="A272" s="397"/>
      <c r="B272" s="397"/>
      <c r="C272" s="397"/>
      <c r="D272" s="397"/>
      <c r="E272" s="397"/>
      <c r="F272" s="397"/>
      <c r="G272" s="397"/>
      <c r="H272" s="397"/>
      <c r="I272" s="397"/>
      <c r="J272" s="397"/>
      <c r="K272" s="397"/>
      <c r="L272" s="397"/>
      <c r="M272" s="397"/>
      <c r="N272" s="397"/>
      <c r="O272" s="397"/>
      <c r="P272" s="397"/>
      <c r="Q272" s="397"/>
    </row>
    <row r="273" spans="1:17" ht="11.25" customHeight="1" x14ac:dyDescent="0.2">
      <c r="A273" s="397"/>
      <c r="B273" s="397"/>
      <c r="C273" s="397"/>
      <c r="D273" s="397"/>
      <c r="E273" s="397"/>
      <c r="F273" s="397"/>
      <c r="G273" s="397"/>
      <c r="H273" s="397"/>
      <c r="I273" s="397"/>
      <c r="J273" s="397"/>
      <c r="K273" s="397"/>
      <c r="L273" s="397"/>
      <c r="M273" s="397"/>
      <c r="N273" s="397"/>
      <c r="O273" s="397"/>
      <c r="P273" s="397"/>
      <c r="Q273" s="397"/>
    </row>
    <row r="274" spans="1:17" ht="11.25" customHeight="1" x14ac:dyDescent="0.2">
      <c r="A274" s="397"/>
      <c r="B274" s="397"/>
      <c r="C274" s="397"/>
      <c r="D274" s="397"/>
      <c r="E274" s="397"/>
      <c r="F274" s="397"/>
      <c r="G274" s="397"/>
      <c r="H274" s="397"/>
      <c r="I274" s="397"/>
      <c r="J274" s="397"/>
      <c r="K274" s="397"/>
      <c r="L274" s="397"/>
      <c r="M274" s="397"/>
      <c r="N274" s="397"/>
      <c r="O274" s="397"/>
      <c r="P274" s="397"/>
      <c r="Q274" s="397"/>
    </row>
    <row r="275" spans="1:17" ht="11.25" customHeight="1" x14ac:dyDescent="0.2">
      <c r="A275" s="397"/>
      <c r="B275" s="397"/>
      <c r="C275" s="397"/>
      <c r="D275" s="397"/>
      <c r="E275" s="397"/>
      <c r="F275" s="397"/>
      <c r="G275" s="397"/>
      <c r="H275" s="397"/>
      <c r="I275" s="397"/>
      <c r="J275" s="397"/>
      <c r="K275" s="397"/>
      <c r="L275" s="397"/>
      <c r="M275" s="397"/>
      <c r="N275" s="397"/>
      <c r="O275" s="397"/>
      <c r="P275" s="397"/>
      <c r="Q275" s="397"/>
    </row>
    <row r="276" spans="1:17" ht="11.25" customHeight="1" x14ac:dyDescent="0.2">
      <c r="A276" s="397"/>
      <c r="B276" s="397"/>
      <c r="C276" s="397"/>
      <c r="D276" s="397"/>
      <c r="E276" s="397"/>
      <c r="F276" s="397"/>
      <c r="G276" s="397"/>
      <c r="H276" s="397"/>
      <c r="I276" s="397"/>
      <c r="J276" s="397"/>
      <c r="K276" s="397"/>
      <c r="L276" s="397"/>
      <c r="M276" s="397"/>
      <c r="N276" s="397"/>
      <c r="O276" s="397"/>
      <c r="P276" s="397"/>
      <c r="Q276" s="397"/>
    </row>
    <row r="277" spans="1:17" ht="11.25" customHeight="1" x14ac:dyDescent="0.2">
      <c r="A277" s="397"/>
      <c r="B277" s="397"/>
      <c r="C277" s="397"/>
      <c r="D277" s="397"/>
      <c r="E277" s="397"/>
      <c r="F277" s="397"/>
      <c r="G277" s="397"/>
      <c r="H277" s="397"/>
      <c r="I277" s="397"/>
      <c r="J277" s="397"/>
      <c r="K277" s="397"/>
      <c r="L277" s="397"/>
      <c r="M277" s="397"/>
      <c r="N277" s="397"/>
      <c r="O277" s="397"/>
      <c r="P277" s="397"/>
      <c r="Q277" s="397"/>
    </row>
    <row r="278" spans="1:17" ht="11.25" customHeight="1" x14ac:dyDescent="0.2">
      <c r="A278" s="397"/>
      <c r="B278" s="397"/>
      <c r="C278" s="397"/>
      <c r="D278" s="397"/>
      <c r="E278" s="397"/>
      <c r="F278" s="397"/>
      <c r="G278" s="397"/>
      <c r="H278" s="397"/>
      <c r="I278" s="397"/>
      <c r="J278" s="397"/>
      <c r="K278" s="397"/>
      <c r="L278" s="397"/>
      <c r="M278" s="397"/>
      <c r="N278" s="397"/>
      <c r="O278" s="397"/>
      <c r="P278" s="397"/>
      <c r="Q278" s="397"/>
    </row>
    <row r="279" spans="1:17" ht="11.25" customHeight="1" x14ac:dyDescent="0.2">
      <c r="A279" s="397"/>
      <c r="B279" s="397"/>
      <c r="C279" s="397"/>
      <c r="D279" s="397"/>
      <c r="E279" s="397"/>
      <c r="F279" s="397"/>
      <c r="G279" s="397"/>
      <c r="H279" s="397"/>
      <c r="I279" s="397"/>
      <c r="J279" s="397"/>
      <c r="K279" s="397"/>
      <c r="L279" s="397"/>
      <c r="M279" s="397"/>
      <c r="N279" s="397"/>
      <c r="O279" s="397"/>
      <c r="P279" s="397"/>
      <c r="Q279" s="397"/>
    </row>
    <row r="280" spans="1:17" ht="11.25" customHeight="1" x14ac:dyDescent="0.2">
      <c r="A280" s="397"/>
      <c r="B280" s="397"/>
      <c r="C280" s="397"/>
      <c r="D280" s="397"/>
      <c r="E280" s="397"/>
      <c r="F280" s="397"/>
      <c r="G280" s="397"/>
      <c r="H280" s="397"/>
      <c r="I280" s="397"/>
      <c r="J280" s="397"/>
      <c r="K280" s="397"/>
      <c r="L280" s="397"/>
      <c r="M280" s="397"/>
      <c r="N280" s="397"/>
      <c r="O280" s="397"/>
      <c r="P280" s="397"/>
      <c r="Q280" s="397"/>
    </row>
    <row r="281" spans="1:17" ht="11.25" customHeight="1" x14ac:dyDescent="0.2">
      <c r="A281" s="397"/>
      <c r="B281" s="397"/>
      <c r="C281" s="397"/>
      <c r="D281" s="397"/>
      <c r="E281" s="397"/>
      <c r="F281" s="397"/>
      <c r="G281" s="397"/>
      <c r="H281" s="397"/>
      <c r="I281" s="397"/>
      <c r="J281" s="397"/>
      <c r="K281" s="397"/>
      <c r="L281" s="397"/>
      <c r="M281" s="397"/>
      <c r="N281" s="397"/>
      <c r="O281" s="397"/>
      <c r="P281" s="397"/>
      <c r="Q281" s="397"/>
    </row>
    <row r="282" spans="1:17" ht="11.25" customHeight="1" x14ac:dyDescent="0.2">
      <c r="A282" s="397"/>
      <c r="B282" s="397"/>
      <c r="C282" s="397"/>
      <c r="D282" s="397"/>
      <c r="E282" s="397"/>
      <c r="F282" s="397"/>
      <c r="G282" s="397"/>
      <c r="H282" s="397"/>
      <c r="I282" s="397"/>
      <c r="J282" s="397"/>
      <c r="K282" s="397"/>
      <c r="L282" s="397"/>
      <c r="M282" s="397"/>
      <c r="N282" s="397"/>
      <c r="O282" s="397"/>
      <c r="P282" s="397"/>
      <c r="Q282" s="397"/>
    </row>
    <row r="283" spans="1:17" ht="11.25" customHeight="1" x14ac:dyDescent="0.2">
      <c r="A283" s="397"/>
      <c r="B283" s="397"/>
      <c r="C283" s="397"/>
      <c r="D283" s="397"/>
      <c r="E283" s="397"/>
      <c r="F283" s="397"/>
      <c r="G283" s="397"/>
      <c r="H283" s="397"/>
      <c r="I283" s="397"/>
      <c r="J283" s="397"/>
      <c r="K283" s="397"/>
      <c r="L283" s="397"/>
      <c r="M283" s="397"/>
      <c r="N283" s="397"/>
      <c r="O283" s="397"/>
      <c r="P283" s="397"/>
      <c r="Q283" s="397"/>
    </row>
    <row r="284" spans="1:17" ht="11.25" customHeight="1" x14ac:dyDescent="0.2">
      <c r="A284" s="397"/>
      <c r="B284" s="397"/>
      <c r="C284" s="397"/>
      <c r="D284" s="397"/>
      <c r="E284" s="397"/>
      <c r="F284" s="397"/>
      <c r="G284" s="397"/>
      <c r="H284" s="397"/>
      <c r="I284" s="397"/>
      <c r="J284" s="397"/>
      <c r="K284" s="397"/>
      <c r="L284" s="397"/>
      <c r="M284" s="397"/>
      <c r="N284" s="397"/>
      <c r="O284" s="397"/>
      <c r="P284" s="397"/>
      <c r="Q284" s="397"/>
    </row>
    <row r="285" spans="1:17" ht="11.25" customHeight="1" x14ac:dyDescent="0.2">
      <c r="A285" s="397"/>
      <c r="B285" s="397"/>
      <c r="C285" s="397"/>
      <c r="D285" s="397"/>
      <c r="E285" s="397"/>
      <c r="F285" s="397"/>
      <c r="G285" s="397"/>
      <c r="H285" s="397"/>
      <c r="I285" s="397"/>
      <c r="J285" s="397"/>
      <c r="K285" s="397"/>
      <c r="L285" s="397"/>
      <c r="M285" s="397"/>
      <c r="N285" s="397"/>
      <c r="O285" s="397"/>
      <c r="P285" s="397"/>
      <c r="Q285" s="397"/>
    </row>
    <row r="286" spans="1:17" ht="11.25" customHeight="1" x14ac:dyDescent="0.2">
      <c r="A286" s="397"/>
      <c r="B286" s="397"/>
      <c r="C286" s="397"/>
      <c r="D286" s="397"/>
      <c r="E286" s="397"/>
      <c r="F286" s="397"/>
      <c r="G286" s="397"/>
      <c r="H286" s="397"/>
      <c r="I286" s="397"/>
      <c r="J286" s="397"/>
      <c r="K286" s="397"/>
      <c r="L286" s="397"/>
      <c r="M286" s="397"/>
      <c r="N286" s="397"/>
      <c r="O286" s="397"/>
      <c r="P286" s="397"/>
      <c r="Q286" s="397"/>
    </row>
    <row r="287" spans="1:17" ht="11.25" customHeight="1" x14ac:dyDescent="0.2">
      <c r="A287" s="397"/>
      <c r="B287" s="397"/>
      <c r="C287" s="397"/>
      <c r="D287" s="397"/>
      <c r="E287" s="397"/>
      <c r="F287" s="397"/>
      <c r="G287" s="397"/>
      <c r="H287" s="397"/>
      <c r="I287" s="397"/>
      <c r="J287" s="397"/>
      <c r="K287" s="397"/>
      <c r="L287" s="397"/>
      <c r="M287" s="397"/>
      <c r="N287" s="397"/>
      <c r="O287" s="397"/>
      <c r="P287" s="397"/>
      <c r="Q287" s="397"/>
    </row>
    <row r="288" spans="1:17" ht="11.25" customHeight="1" x14ac:dyDescent="0.2">
      <c r="A288" s="397"/>
      <c r="B288" s="397"/>
      <c r="C288" s="397"/>
      <c r="D288" s="397"/>
      <c r="E288" s="397"/>
      <c r="F288" s="397"/>
      <c r="G288" s="397"/>
      <c r="H288" s="397"/>
      <c r="I288" s="397"/>
      <c r="J288" s="397"/>
      <c r="K288" s="397"/>
      <c r="L288" s="397"/>
      <c r="M288" s="397"/>
      <c r="N288" s="397"/>
      <c r="O288" s="397"/>
      <c r="P288" s="397"/>
      <c r="Q288" s="397"/>
    </row>
    <row r="289" spans="1:17" ht="11.25" customHeight="1" x14ac:dyDescent="0.2">
      <c r="A289" s="397"/>
      <c r="B289" s="397"/>
      <c r="C289" s="397"/>
      <c r="D289" s="397"/>
      <c r="E289" s="397"/>
      <c r="F289" s="397"/>
      <c r="G289" s="397"/>
      <c r="H289" s="397"/>
      <c r="I289" s="397"/>
      <c r="J289" s="397"/>
      <c r="K289" s="397"/>
      <c r="L289" s="397"/>
      <c r="M289" s="397"/>
      <c r="N289" s="397"/>
      <c r="O289" s="397"/>
      <c r="P289" s="397"/>
      <c r="Q289" s="397"/>
    </row>
    <row r="290" spans="1:17" ht="11.25" customHeight="1" x14ac:dyDescent="0.2">
      <c r="A290" s="397"/>
      <c r="B290" s="397"/>
      <c r="C290" s="397"/>
      <c r="D290" s="397"/>
      <c r="E290" s="397"/>
      <c r="F290" s="397"/>
      <c r="G290" s="397"/>
      <c r="H290" s="397"/>
      <c r="I290" s="397"/>
      <c r="J290" s="397"/>
      <c r="K290" s="397"/>
      <c r="L290" s="397"/>
      <c r="M290" s="397"/>
      <c r="N290" s="397"/>
      <c r="O290" s="397"/>
      <c r="P290" s="397"/>
      <c r="Q290" s="397"/>
    </row>
    <row r="291" spans="1:17" ht="11.25" customHeight="1" x14ac:dyDescent="0.2">
      <c r="A291" s="397"/>
      <c r="B291" s="397"/>
      <c r="C291" s="397"/>
      <c r="D291" s="397"/>
      <c r="E291" s="397"/>
      <c r="F291" s="397"/>
      <c r="G291" s="397"/>
      <c r="H291" s="397"/>
      <c r="I291" s="397"/>
      <c r="J291" s="397"/>
      <c r="K291" s="397"/>
      <c r="L291" s="397"/>
      <c r="M291" s="397"/>
      <c r="N291" s="397"/>
      <c r="O291" s="397"/>
      <c r="P291" s="397"/>
      <c r="Q291" s="397"/>
    </row>
    <row r="292" spans="1:17" ht="11.25" customHeight="1" x14ac:dyDescent="0.2">
      <c r="A292" s="397"/>
      <c r="B292" s="397"/>
      <c r="C292" s="397"/>
      <c r="D292" s="397"/>
      <c r="E292" s="397"/>
      <c r="F292" s="397"/>
      <c r="G292" s="397"/>
      <c r="H292" s="397"/>
      <c r="I292" s="397"/>
      <c r="J292" s="397"/>
      <c r="K292" s="397"/>
      <c r="L292" s="397"/>
      <c r="M292" s="397"/>
      <c r="N292" s="397"/>
      <c r="O292" s="397"/>
      <c r="P292" s="397"/>
      <c r="Q292" s="397"/>
    </row>
    <row r="293" spans="1:17" ht="11.25" customHeight="1" x14ac:dyDescent="0.2">
      <c r="A293" s="397"/>
      <c r="B293" s="397"/>
      <c r="C293" s="397"/>
      <c r="D293" s="397"/>
      <c r="E293" s="397"/>
      <c r="F293" s="397"/>
      <c r="G293" s="397"/>
      <c r="H293" s="397"/>
      <c r="I293" s="397"/>
      <c r="J293" s="397"/>
      <c r="K293" s="397"/>
      <c r="L293" s="397"/>
      <c r="M293" s="397"/>
      <c r="N293" s="397"/>
      <c r="O293" s="397"/>
      <c r="P293" s="397"/>
      <c r="Q293" s="397"/>
    </row>
    <row r="294" spans="1:17" ht="11.25" customHeight="1" x14ac:dyDescent="0.2">
      <c r="A294" s="397"/>
      <c r="B294" s="397"/>
      <c r="C294" s="397"/>
      <c r="D294" s="397"/>
      <c r="E294" s="397"/>
      <c r="F294" s="397"/>
      <c r="G294" s="397"/>
      <c r="H294" s="397"/>
      <c r="I294" s="397"/>
      <c r="J294" s="397"/>
      <c r="K294" s="397"/>
      <c r="L294" s="397"/>
      <c r="M294" s="397"/>
      <c r="N294" s="397"/>
      <c r="O294" s="397"/>
      <c r="P294" s="397"/>
      <c r="Q294" s="397"/>
    </row>
    <row r="295" spans="1:17" ht="11.25" customHeight="1" x14ac:dyDescent="0.2">
      <c r="A295" s="397"/>
      <c r="B295" s="397"/>
      <c r="C295" s="397"/>
      <c r="D295" s="397"/>
      <c r="E295" s="397"/>
      <c r="F295" s="397"/>
      <c r="G295" s="397"/>
      <c r="H295" s="397"/>
      <c r="I295" s="397"/>
      <c r="J295" s="397"/>
      <c r="K295" s="397"/>
      <c r="L295" s="397"/>
      <c r="M295" s="397"/>
      <c r="N295" s="397"/>
      <c r="O295" s="397"/>
      <c r="P295" s="397"/>
      <c r="Q295" s="397"/>
    </row>
    <row r="296" spans="1:17" ht="11.25" customHeight="1" x14ac:dyDescent="0.2">
      <c r="A296" s="397"/>
      <c r="B296" s="397"/>
      <c r="C296" s="397"/>
      <c r="D296" s="397"/>
      <c r="E296" s="397"/>
      <c r="F296" s="397"/>
      <c r="G296" s="397"/>
      <c r="H296" s="397"/>
      <c r="I296" s="397"/>
      <c r="J296" s="397"/>
      <c r="K296" s="397"/>
      <c r="L296" s="397"/>
      <c r="M296" s="397"/>
      <c r="N296" s="397"/>
      <c r="O296" s="397"/>
      <c r="P296" s="397"/>
      <c r="Q296" s="397"/>
    </row>
    <row r="297" spans="1:17" ht="11.25" customHeight="1" x14ac:dyDescent="0.2">
      <c r="A297" s="397"/>
      <c r="B297" s="397"/>
      <c r="C297" s="397"/>
      <c r="D297" s="397"/>
      <c r="E297" s="397"/>
      <c r="F297" s="397"/>
      <c r="G297" s="397"/>
      <c r="H297" s="397"/>
      <c r="I297" s="397"/>
      <c r="J297" s="397"/>
      <c r="K297" s="397"/>
      <c r="L297" s="397"/>
      <c r="M297" s="397"/>
      <c r="N297" s="397"/>
      <c r="O297" s="397"/>
      <c r="P297" s="397"/>
      <c r="Q297" s="397"/>
    </row>
    <row r="298" spans="1:17" ht="11.25" customHeight="1" x14ac:dyDescent="0.2">
      <c r="A298" s="397"/>
      <c r="B298" s="397"/>
      <c r="C298" s="397"/>
      <c r="D298" s="397"/>
      <c r="E298" s="397"/>
      <c r="F298" s="397"/>
      <c r="G298" s="397"/>
      <c r="H298" s="397"/>
      <c r="I298" s="397"/>
      <c r="J298" s="397"/>
      <c r="K298" s="397"/>
      <c r="L298" s="397"/>
      <c r="M298" s="397"/>
      <c r="N298" s="397"/>
      <c r="O298" s="397"/>
      <c r="P298" s="397"/>
      <c r="Q298" s="397"/>
    </row>
    <row r="299" spans="1:17" ht="11.25" customHeight="1" x14ac:dyDescent="0.2">
      <c r="A299" s="397"/>
      <c r="B299" s="397"/>
      <c r="C299" s="397"/>
      <c r="D299" s="397"/>
      <c r="E299" s="397"/>
      <c r="F299" s="397"/>
      <c r="G299" s="397"/>
      <c r="H299" s="397"/>
      <c r="I299" s="397"/>
      <c r="J299" s="397"/>
      <c r="K299" s="397"/>
      <c r="L299" s="397"/>
      <c r="M299" s="397"/>
      <c r="N299" s="397"/>
      <c r="O299" s="397"/>
      <c r="P299" s="397"/>
      <c r="Q299" s="397"/>
    </row>
    <row r="300" spans="1:17" ht="11.25" customHeight="1" x14ac:dyDescent="0.2">
      <c r="A300" s="397"/>
      <c r="B300" s="397"/>
      <c r="C300" s="397"/>
      <c r="D300" s="397"/>
      <c r="E300" s="397"/>
      <c r="F300" s="397"/>
      <c r="G300" s="397"/>
      <c r="H300" s="397"/>
      <c r="I300" s="397"/>
      <c r="J300" s="397"/>
      <c r="K300" s="397"/>
      <c r="L300" s="397"/>
      <c r="M300" s="397"/>
      <c r="N300" s="397"/>
      <c r="O300" s="397"/>
      <c r="P300" s="397"/>
      <c r="Q300" s="397"/>
    </row>
    <row r="301" spans="1:17" ht="11.25" customHeight="1" x14ac:dyDescent="0.2">
      <c r="A301" s="397"/>
      <c r="B301" s="397"/>
      <c r="C301" s="397"/>
      <c r="D301" s="397"/>
      <c r="E301" s="397"/>
      <c r="F301" s="397"/>
      <c r="G301" s="397"/>
      <c r="H301" s="397"/>
      <c r="I301" s="397"/>
      <c r="J301" s="397"/>
      <c r="K301" s="397"/>
      <c r="L301" s="397"/>
      <c r="M301" s="397"/>
      <c r="N301" s="397"/>
      <c r="O301" s="397"/>
      <c r="P301" s="397"/>
      <c r="Q301" s="397"/>
    </row>
    <row r="302" spans="1:17" ht="11.25" customHeight="1" x14ac:dyDescent="0.2">
      <c r="A302" s="397"/>
      <c r="B302" s="397"/>
      <c r="C302" s="397"/>
      <c r="D302" s="397"/>
      <c r="E302" s="397"/>
      <c r="F302" s="397"/>
      <c r="G302" s="397"/>
      <c r="H302" s="397"/>
      <c r="I302" s="397"/>
      <c r="J302" s="397"/>
      <c r="K302" s="397"/>
      <c r="L302" s="397"/>
      <c r="M302" s="397"/>
      <c r="N302" s="397"/>
      <c r="O302" s="397"/>
      <c r="P302" s="397"/>
      <c r="Q302" s="397"/>
    </row>
    <row r="303" spans="1:17" ht="11.25" customHeight="1" x14ac:dyDescent="0.2">
      <c r="A303" s="397"/>
      <c r="B303" s="397"/>
      <c r="C303" s="397"/>
      <c r="D303" s="397"/>
      <c r="E303" s="397"/>
      <c r="F303" s="397"/>
      <c r="G303" s="397"/>
      <c r="H303" s="397"/>
      <c r="I303" s="397"/>
      <c r="J303" s="397"/>
      <c r="K303" s="397"/>
      <c r="L303" s="397"/>
      <c r="M303" s="397"/>
      <c r="N303" s="397"/>
      <c r="O303" s="397"/>
      <c r="P303" s="397"/>
      <c r="Q303" s="397"/>
    </row>
    <row r="304" spans="1:17" ht="11.25" customHeight="1" x14ac:dyDescent="0.2">
      <c r="A304" s="397"/>
      <c r="B304" s="397"/>
      <c r="C304" s="397"/>
      <c r="D304" s="397"/>
      <c r="E304" s="397"/>
      <c r="F304" s="397"/>
      <c r="G304" s="397"/>
      <c r="H304" s="397"/>
      <c r="I304" s="397"/>
      <c r="J304" s="397"/>
      <c r="K304" s="397"/>
      <c r="L304" s="397"/>
      <c r="M304" s="397"/>
      <c r="N304" s="397"/>
      <c r="O304" s="397"/>
      <c r="P304" s="397"/>
      <c r="Q304" s="397"/>
    </row>
    <row r="305" spans="1:17" ht="11.25" customHeight="1" x14ac:dyDescent="0.2">
      <c r="A305" s="397"/>
      <c r="B305" s="397"/>
      <c r="C305" s="397"/>
      <c r="D305" s="397"/>
      <c r="E305" s="397"/>
      <c r="F305" s="397"/>
      <c r="G305" s="397"/>
      <c r="H305" s="397"/>
      <c r="I305" s="397"/>
      <c r="J305" s="397"/>
      <c r="K305" s="397"/>
      <c r="L305" s="397"/>
      <c r="M305" s="397"/>
      <c r="N305" s="397"/>
      <c r="O305" s="397"/>
      <c r="P305" s="397"/>
      <c r="Q305" s="397"/>
    </row>
    <row r="306" spans="1:17" ht="11.25" customHeight="1" x14ac:dyDescent="0.2">
      <c r="A306" s="397"/>
      <c r="B306" s="397"/>
      <c r="C306" s="397"/>
      <c r="D306" s="397"/>
      <c r="E306" s="397"/>
      <c r="F306" s="397"/>
      <c r="G306" s="397"/>
      <c r="H306" s="397"/>
      <c r="I306" s="397"/>
      <c r="J306" s="397"/>
      <c r="K306" s="397"/>
      <c r="L306" s="397"/>
      <c r="M306" s="397"/>
      <c r="N306" s="397"/>
      <c r="O306" s="397"/>
      <c r="P306" s="397"/>
      <c r="Q306" s="397"/>
    </row>
    <row r="307" spans="1:17" ht="11.25" customHeight="1" x14ac:dyDescent="0.2">
      <c r="A307" s="397"/>
      <c r="B307" s="397"/>
      <c r="C307" s="397"/>
      <c r="D307" s="397"/>
      <c r="E307" s="397"/>
      <c r="F307" s="397"/>
      <c r="G307" s="397"/>
      <c r="H307" s="397"/>
      <c r="I307" s="397"/>
      <c r="J307" s="397"/>
      <c r="K307" s="397"/>
      <c r="L307" s="397"/>
      <c r="M307" s="397"/>
      <c r="N307" s="397"/>
      <c r="O307" s="397"/>
      <c r="P307" s="397"/>
      <c r="Q307" s="397"/>
    </row>
    <row r="308" spans="1:17" ht="11.25" customHeight="1" x14ac:dyDescent="0.2">
      <c r="A308" s="397"/>
      <c r="B308" s="397"/>
      <c r="C308" s="397"/>
      <c r="D308" s="397"/>
      <c r="E308" s="397"/>
      <c r="F308" s="397"/>
      <c r="G308" s="397"/>
      <c r="H308" s="397"/>
      <c r="I308" s="397"/>
      <c r="J308" s="397"/>
      <c r="K308" s="397"/>
      <c r="L308" s="397"/>
      <c r="M308" s="397"/>
      <c r="N308" s="397"/>
      <c r="O308" s="397"/>
      <c r="P308" s="397"/>
      <c r="Q308" s="397"/>
    </row>
    <row r="309" spans="1:17" ht="11.25" customHeight="1" x14ac:dyDescent="0.2">
      <c r="A309" s="397"/>
      <c r="B309" s="397"/>
      <c r="C309" s="397"/>
      <c r="D309" s="397"/>
      <c r="E309" s="397"/>
      <c r="F309" s="397"/>
      <c r="G309" s="397"/>
      <c r="H309" s="397"/>
      <c r="I309" s="397"/>
      <c r="J309" s="397"/>
      <c r="K309" s="397"/>
      <c r="L309" s="397"/>
      <c r="M309" s="397"/>
      <c r="N309" s="397"/>
      <c r="O309" s="397"/>
      <c r="P309" s="397"/>
      <c r="Q309" s="397"/>
    </row>
    <row r="310" spans="1:17" ht="11.25" customHeight="1" x14ac:dyDescent="0.2">
      <c r="A310" s="397"/>
      <c r="B310" s="397"/>
      <c r="C310" s="397"/>
      <c r="D310" s="397"/>
      <c r="E310" s="397"/>
      <c r="F310" s="397"/>
      <c r="G310" s="397"/>
      <c r="H310" s="397"/>
      <c r="I310" s="397"/>
      <c r="J310" s="397"/>
      <c r="K310" s="397"/>
      <c r="L310" s="397"/>
      <c r="M310" s="397"/>
      <c r="N310" s="397"/>
      <c r="O310" s="397"/>
      <c r="P310" s="397"/>
      <c r="Q310" s="397"/>
    </row>
    <row r="311" spans="1:17" ht="11.25" customHeight="1" x14ac:dyDescent="0.2">
      <c r="A311" s="397"/>
      <c r="B311" s="397"/>
      <c r="C311" s="397"/>
      <c r="D311" s="397"/>
      <c r="E311" s="397"/>
      <c r="F311" s="397"/>
      <c r="G311" s="397"/>
      <c r="H311" s="397"/>
      <c r="I311" s="397"/>
      <c r="J311" s="397"/>
      <c r="K311" s="397"/>
      <c r="L311" s="397"/>
      <c r="M311" s="397"/>
      <c r="N311" s="397"/>
      <c r="O311" s="397"/>
      <c r="P311" s="397"/>
      <c r="Q311" s="397"/>
    </row>
    <row r="312" spans="1:17" ht="11.25" customHeight="1" x14ac:dyDescent="0.2">
      <c r="A312" s="397"/>
      <c r="B312" s="397"/>
      <c r="C312" s="397"/>
      <c r="D312" s="397"/>
      <c r="E312" s="397"/>
      <c r="F312" s="397"/>
      <c r="G312" s="397"/>
      <c r="H312" s="397"/>
      <c r="I312" s="397"/>
      <c r="J312" s="397"/>
      <c r="K312" s="397"/>
      <c r="L312" s="397"/>
      <c r="M312" s="397"/>
      <c r="N312" s="397"/>
      <c r="O312" s="397"/>
      <c r="P312" s="397"/>
      <c r="Q312" s="397"/>
    </row>
    <row r="313" spans="1:17" ht="11.25" customHeight="1" x14ac:dyDescent="0.2">
      <c r="A313" s="397"/>
      <c r="B313" s="397"/>
      <c r="C313" s="397"/>
      <c r="D313" s="397"/>
      <c r="E313" s="397"/>
      <c r="F313" s="397"/>
      <c r="G313" s="397"/>
      <c r="H313" s="397"/>
      <c r="I313" s="397"/>
      <c r="J313" s="397"/>
      <c r="K313" s="397"/>
      <c r="L313" s="397"/>
      <c r="M313" s="397"/>
      <c r="N313" s="397"/>
      <c r="O313" s="397"/>
      <c r="P313" s="397"/>
      <c r="Q313" s="397"/>
    </row>
    <row r="314" spans="1:17" ht="11.25" customHeight="1" x14ac:dyDescent="0.2">
      <c r="A314" s="397"/>
      <c r="B314" s="397"/>
      <c r="C314" s="397"/>
      <c r="D314" s="397"/>
      <c r="E314" s="397"/>
      <c r="F314" s="397"/>
      <c r="G314" s="397"/>
      <c r="H314" s="397"/>
      <c r="I314" s="397"/>
      <c r="J314" s="397"/>
      <c r="K314" s="397"/>
      <c r="L314" s="397"/>
      <c r="M314" s="397"/>
      <c r="N314" s="397"/>
      <c r="O314" s="397"/>
      <c r="P314" s="397"/>
      <c r="Q314" s="397"/>
    </row>
    <row r="315" spans="1:17" ht="11.25" customHeight="1" x14ac:dyDescent="0.2">
      <c r="A315" s="397"/>
      <c r="B315" s="397"/>
      <c r="C315" s="397"/>
      <c r="D315" s="397"/>
      <c r="E315" s="397"/>
      <c r="F315" s="397"/>
      <c r="G315" s="397"/>
      <c r="H315" s="397"/>
      <c r="I315" s="397"/>
      <c r="J315" s="397"/>
      <c r="K315" s="397"/>
      <c r="L315" s="397"/>
      <c r="M315" s="397"/>
      <c r="N315" s="397"/>
      <c r="O315" s="397"/>
      <c r="P315" s="397"/>
      <c r="Q315" s="397"/>
    </row>
    <row r="316" spans="1:17" ht="11.25" customHeight="1" x14ac:dyDescent="0.2">
      <c r="A316" s="397"/>
      <c r="B316" s="397"/>
      <c r="C316" s="397"/>
      <c r="D316" s="397"/>
      <c r="E316" s="397"/>
      <c r="F316" s="397"/>
      <c r="G316" s="397"/>
      <c r="H316" s="397"/>
      <c r="I316" s="397"/>
      <c r="J316" s="397"/>
      <c r="K316" s="397"/>
      <c r="L316" s="397"/>
      <c r="M316" s="397"/>
      <c r="N316" s="397"/>
      <c r="O316" s="397"/>
      <c r="P316" s="397"/>
      <c r="Q316" s="397"/>
    </row>
    <row r="317" spans="1:17" ht="11.25" customHeight="1" x14ac:dyDescent="0.2">
      <c r="A317" s="397"/>
      <c r="B317" s="397"/>
      <c r="C317" s="397"/>
      <c r="D317" s="397"/>
      <c r="E317" s="397"/>
      <c r="F317" s="397"/>
      <c r="G317" s="397"/>
      <c r="H317" s="397"/>
      <c r="I317" s="397"/>
      <c r="J317" s="397"/>
      <c r="K317" s="397"/>
      <c r="L317" s="397"/>
      <c r="M317" s="397"/>
      <c r="N317" s="397"/>
      <c r="O317" s="397"/>
      <c r="P317" s="397"/>
      <c r="Q317" s="397"/>
    </row>
    <row r="318" spans="1:17" ht="11.25" customHeight="1" x14ac:dyDescent="0.2">
      <c r="A318" s="397"/>
      <c r="B318" s="397"/>
      <c r="C318" s="397"/>
      <c r="D318" s="397"/>
      <c r="E318" s="397"/>
      <c r="F318" s="397"/>
      <c r="G318" s="397"/>
      <c r="H318" s="397"/>
      <c r="I318" s="397"/>
      <c r="J318" s="397"/>
      <c r="K318" s="397"/>
      <c r="L318" s="397"/>
      <c r="M318" s="397"/>
      <c r="N318" s="397"/>
      <c r="O318" s="397"/>
      <c r="P318" s="397"/>
      <c r="Q318" s="397"/>
    </row>
    <row r="319" spans="1:17" ht="11.25" customHeight="1" x14ac:dyDescent="0.2">
      <c r="A319" s="397"/>
      <c r="B319" s="397"/>
      <c r="C319" s="397"/>
      <c r="D319" s="397"/>
      <c r="E319" s="397"/>
      <c r="F319" s="397"/>
      <c r="G319" s="397"/>
      <c r="H319" s="397"/>
      <c r="I319" s="397"/>
      <c r="J319" s="397"/>
      <c r="K319" s="397"/>
      <c r="L319" s="397"/>
      <c r="M319" s="397"/>
      <c r="N319" s="397"/>
      <c r="O319" s="397"/>
      <c r="P319" s="397"/>
      <c r="Q319" s="397"/>
    </row>
    <row r="320" spans="1:17" ht="11.25" customHeight="1" x14ac:dyDescent="0.2">
      <c r="A320" s="397"/>
      <c r="B320" s="397"/>
      <c r="C320" s="397"/>
      <c r="D320" s="397"/>
      <c r="E320" s="397"/>
      <c r="F320" s="397"/>
      <c r="G320" s="397"/>
      <c r="H320" s="397"/>
      <c r="I320" s="397"/>
      <c r="J320" s="397"/>
      <c r="K320" s="397"/>
      <c r="L320" s="397"/>
      <c r="M320" s="397"/>
      <c r="N320" s="397"/>
      <c r="O320" s="397"/>
      <c r="P320" s="397"/>
      <c r="Q320" s="397"/>
    </row>
    <row r="321" spans="1:17" ht="11.25" customHeight="1" x14ac:dyDescent="0.2">
      <c r="A321" s="397"/>
      <c r="B321" s="397"/>
      <c r="C321" s="397"/>
      <c r="D321" s="397"/>
      <c r="E321" s="397"/>
      <c r="F321" s="397"/>
      <c r="G321" s="397"/>
      <c r="H321" s="397"/>
      <c r="I321" s="397"/>
      <c r="J321" s="397"/>
      <c r="K321" s="397"/>
      <c r="L321" s="397"/>
      <c r="M321" s="397"/>
      <c r="N321" s="397"/>
      <c r="O321" s="397"/>
      <c r="P321" s="397"/>
      <c r="Q321" s="397"/>
    </row>
    <row r="322" spans="1:17" ht="11.25" customHeight="1" x14ac:dyDescent="0.2">
      <c r="A322" s="397"/>
      <c r="B322" s="397"/>
      <c r="C322" s="397"/>
      <c r="D322" s="397"/>
      <c r="E322" s="397"/>
      <c r="F322" s="397"/>
      <c r="G322" s="397"/>
      <c r="H322" s="397"/>
      <c r="I322" s="397"/>
      <c r="J322" s="397"/>
      <c r="K322" s="397"/>
      <c r="L322" s="397"/>
      <c r="M322" s="397"/>
      <c r="N322" s="397"/>
      <c r="O322" s="397"/>
      <c r="P322" s="397"/>
      <c r="Q322" s="397"/>
    </row>
    <row r="323" spans="1:17" ht="11.25" customHeight="1" x14ac:dyDescent="0.2">
      <c r="A323" s="397"/>
      <c r="B323" s="397"/>
      <c r="C323" s="397"/>
      <c r="D323" s="397"/>
      <c r="E323" s="397"/>
      <c r="F323" s="397"/>
      <c r="G323" s="397"/>
      <c r="H323" s="397"/>
      <c r="I323" s="397"/>
      <c r="J323" s="397"/>
      <c r="K323" s="397"/>
      <c r="L323" s="397"/>
      <c r="M323" s="397"/>
      <c r="N323" s="397"/>
      <c r="O323" s="397"/>
      <c r="P323" s="397"/>
      <c r="Q323" s="397"/>
    </row>
    <row r="324" spans="1:17" ht="11.25" customHeight="1" x14ac:dyDescent="0.2">
      <c r="A324" s="397"/>
      <c r="B324" s="397"/>
      <c r="C324" s="397"/>
      <c r="D324" s="397"/>
      <c r="E324" s="397"/>
      <c r="F324" s="397"/>
      <c r="G324" s="397"/>
      <c r="H324" s="397"/>
      <c r="I324" s="397"/>
      <c r="J324" s="397"/>
      <c r="K324" s="397"/>
      <c r="L324" s="397"/>
      <c r="M324" s="397"/>
      <c r="N324" s="397"/>
      <c r="O324" s="397"/>
      <c r="P324" s="397"/>
      <c r="Q324" s="397"/>
    </row>
    <row r="325" spans="1:17" ht="11.25" customHeight="1" x14ac:dyDescent="0.2">
      <c r="A325" s="397"/>
      <c r="B325" s="397"/>
      <c r="C325" s="397"/>
      <c r="D325" s="397"/>
      <c r="E325" s="397"/>
      <c r="F325" s="397"/>
      <c r="G325" s="397"/>
      <c r="H325" s="397"/>
      <c r="I325" s="397"/>
      <c r="J325" s="397"/>
      <c r="K325" s="397"/>
      <c r="L325" s="397"/>
      <c r="M325" s="397"/>
      <c r="N325" s="397"/>
      <c r="O325" s="397"/>
      <c r="P325" s="397"/>
      <c r="Q325" s="397"/>
    </row>
    <row r="326" spans="1:17" ht="11.25" customHeight="1" x14ac:dyDescent="0.2">
      <c r="A326" s="397"/>
      <c r="B326" s="397"/>
      <c r="C326" s="397"/>
      <c r="D326" s="397"/>
      <c r="E326" s="397"/>
      <c r="F326" s="397"/>
      <c r="G326" s="397"/>
      <c r="H326" s="397"/>
      <c r="I326" s="397"/>
      <c r="J326" s="397"/>
      <c r="K326" s="397"/>
      <c r="L326" s="397"/>
      <c r="M326" s="397"/>
      <c r="N326" s="397"/>
      <c r="O326" s="397"/>
      <c r="P326" s="397"/>
      <c r="Q326" s="397"/>
    </row>
    <row r="327" spans="1:17" ht="11.25" customHeight="1" x14ac:dyDescent="0.2">
      <c r="A327" s="397"/>
      <c r="B327" s="397"/>
      <c r="C327" s="397"/>
      <c r="D327" s="397"/>
      <c r="E327" s="397"/>
      <c r="F327" s="397"/>
      <c r="G327" s="397"/>
      <c r="H327" s="397"/>
      <c r="I327" s="397"/>
      <c r="J327" s="397"/>
      <c r="K327" s="397"/>
      <c r="L327" s="397"/>
      <c r="M327" s="397"/>
      <c r="N327" s="397"/>
      <c r="O327" s="397"/>
      <c r="P327" s="397"/>
      <c r="Q327" s="397"/>
    </row>
    <row r="328" spans="1:17" ht="11.25" customHeight="1" x14ac:dyDescent="0.2">
      <c r="A328" s="397"/>
      <c r="B328" s="397"/>
      <c r="C328" s="397"/>
      <c r="D328" s="397"/>
      <c r="E328" s="397"/>
      <c r="F328" s="397"/>
      <c r="G328" s="397"/>
      <c r="H328" s="397"/>
      <c r="I328" s="397"/>
      <c r="J328" s="397"/>
      <c r="K328" s="397"/>
      <c r="L328" s="397"/>
      <c r="M328" s="397"/>
      <c r="N328" s="397"/>
      <c r="O328" s="397"/>
      <c r="P328" s="397"/>
      <c r="Q328" s="397"/>
    </row>
    <row r="329" spans="1:17" ht="11.25" customHeight="1" x14ac:dyDescent="0.2">
      <c r="A329" s="397"/>
      <c r="B329" s="397"/>
      <c r="C329" s="397"/>
      <c r="D329" s="397"/>
      <c r="E329" s="397"/>
      <c r="F329" s="397"/>
      <c r="G329" s="397"/>
      <c r="H329" s="397"/>
      <c r="I329" s="397"/>
      <c r="J329" s="397"/>
      <c r="K329" s="397"/>
      <c r="L329" s="397"/>
      <c r="M329" s="397"/>
      <c r="N329" s="397"/>
      <c r="O329" s="397"/>
      <c r="P329" s="397"/>
      <c r="Q329" s="397"/>
    </row>
    <row r="330" spans="1:17" ht="11.25" customHeight="1" x14ac:dyDescent="0.2">
      <c r="A330" s="397"/>
      <c r="B330" s="397"/>
      <c r="C330" s="397"/>
      <c r="D330" s="397"/>
      <c r="E330" s="397"/>
      <c r="F330" s="397"/>
      <c r="G330" s="397"/>
      <c r="H330" s="397"/>
      <c r="I330" s="397"/>
      <c r="J330" s="397"/>
      <c r="K330" s="397"/>
      <c r="L330" s="397"/>
      <c r="M330" s="397"/>
      <c r="N330" s="397"/>
      <c r="O330" s="397"/>
      <c r="P330" s="397"/>
      <c r="Q330" s="397"/>
    </row>
    <row r="331" spans="1:17" ht="11.25" customHeight="1" x14ac:dyDescent="0.2">
      <c r="A331" s="397"/>
      <c r="B331" s="397"/>
      <c r="C331" s="397"/>
      <c r="D331" s="397"/>
      <c r="E331" s="397"/>
      <c r="F331" s="397"/>
      <c r="G331" s="397"/>
      <c r="H331" s="397"/>
      <c r="I331" s="397"/>
      <c r="J331" s="397"/>
      <c r="K331" s="397"/>
      <c r="L331" s="397"/>
      <c r="M331" s="397"/>
      <c r="N331" s="397"/>
      <c r="O331" s="397"/>
      <c r="P331" s="397"/>
      <c r="Q331" s="397"/>
    </row>
    <row r="332" spans="1:17" ht="11.25" customHeight="1" x14ac:dyDescent="0.2">
      <c r="A332" s="397"/>
      <c r="B332" s="397"/>
      <c r="C332" s="397"/>
      <c r="D332" s="397"/>
      <c r="E332" s="397"/>
      <c r="F332" s="397"/>
      <c r="G332" s="397"/>
      <c r="H332" s="397"/>
      <c r="I332" s="397"/>
      <c r="J332" s="397"/>
      <c r="K332" s="397"/>
      <c r="L332" s="397"/>
      <c r="M332" s="397"/>
      <c r="N332" s="397"/>
      <c r="O332" s="397"/>
      <c r="P332" s="397"/>
      <c r="Q332" s="397"/>
    </row>
    <row r="333" spans="1:17" ht="11.25" customHeight="1" x14ac:dyDescent="0.2">
      <c r="A333" s="397"/>
      <c r="B333" s="397"/>
      <c r="C333" s="397"/>
      <c r="D333" s="397"/>
      <c r="E333" s="397"/>
      <c r="F333" s="397"/>
      <c r="G333" s="397"/>
      <c r="H333" s="397"/>
      <c r="I333" s="397"/>
      <c r="J333" s="397"/>
      <c r="K333" s="397"/>
      <c r="L333" s="397"/>
      <c r="M333" s="397"/>
      <c r="N333" s="397"/>
      <c r="O333" s="397"/>
      <c r="P333" s="397"/>
      <c r="Q333" s="397"/>
    </row>
    <row r="334" spans="1:17" ht="11.25" customHeight="1" x14ac:dyDescent="0.2">
      <c r="A334" s="397"/>
      <c r="B334" s="397"/>
      <c r="C334" s="397"/>
      <c r="D334" s="397"/>
      <c r="E334" s="397"/>
      <c r="F334" s="397"/>
      <c r="G334" s="397"/>
      <c r="H334" s="397"/>
      <c r="I334" s="397"/>
      <c r="J334" s="397"/>
      <c r="K334" s="397"/>
      <c r="L334" s="397"/>
      <c r="M334" s="397"/>
      <c r="N334" s="397"/>
      <c r="O334" s="397"/>
      <c r="P334" s="397"/>
      <c r="Q334" s="397"/>
    </row>
    <row r="335" spans="1:17" ht="11.25" customHeight="1" x14ac:dyDescent="0.2">
      <c r="A335" s="397"/>
      <c r="B335" s="397"/>
      <c r="C335" s="397"/>
      <c r="D335" s="397"/>
      <c r="E335" s="397"/>
      <c r="F335" s="397"/>
      <c r="G335" s="397"/>
      <c r="H335" s="397"/>
      <c r="I335" s="397"/>
      <c r="J335" s="397"/>
      <c r="K335" s="397"/>
      <c r="L335" s="397"/>
      <c r="M335" s="397"/>
      <c r="N335" s="397"/>
      <c r="O335" s="397"/>
      <c r="P335" s="397"/>
      <c r="Q335" s="397"/>
    </row>
    <row r="336" spans="1:17" ht="11.25" customHeight="1" x14ac:dyDescent="0.2">
      <c r="A336" s="397"/>
      <c r="B336" s="397"/>
      <c r="C336" s="397"/>
      <c r="D336" s="397"/>
      <c r="E336" s="397"/>
      <c r="F336" s="397"/>
      <c r="G336" s="397"/>
      <c r="H336" s="397"/>
      <c r="I336" s="397"/>
      <c r="J336" s="397"/>
      <c r="K336" s="397"/>
      <c r="L336" s="397"/>
      <c r="M336" s="397"/>
      <c r="N336" s="397"/>
      <c r="O336" s="397"/>
      <c r="P336" s="397"/>
      <c r="Q336" s="397"/>
    </row>
    <row r="337" spans="1:17" ht="11.25" customHeight="1" x14ac:dyDescent="0.2">
      <c r="A337" s="397"/>
      <c r="B337" s="397"/>
      <c r="C337" s="397"/>
      <c r="D337" s="397"/>
      <c r="E337" s="397"/>
      <c r="F337" s="397"/>
      <c r="G337" s="397"/>
      <c r="H337" s="397"/>
      <c r="I337" s="397"/>
      <c r="J337" s="397"/>
      <c r="K337" s="397"/>
      <c r="L337" s="397"/>
      <c r="M337" s="397"/>
      <c r="N337" s="397"/>
      <c r="O337" s="397"/>
      <c r="P337" s="397"/>
      <c r="Q337" s="397"/>
    </row>
    <row r="338" spans="1:17" ht="11.25" customHeight="1" x14ac:dyDescent="0.2">
      <c r="A338" s="397"/>
      <c r="B338" s="397"/>
      <c r="C338" s="397"/>
      <c r="D338" s="397"/>
      <c r="E338" s="397"/>
      <c r="F338" s="397"/>
      <c r="G338" s="397"/>
      <c r="H338" s="397"/>
      <c r="I338" s="397"/>
      <c r="J338" s="397"/>
      <c r="K338" s="397"/>
      <c r="L338" s="397"/>
      <c r="M338" s="397"/>
      <c r="N338" s="397"/>
      <c r="O338" s="397"/>
      <c r="P338" s="397"/>
      <c r="Q338" s="397"/>
    </row>
    <row r="339" spans="1:17" ht="11.25" customHeight="1" x14ac:dyDescent="0.2">
      <c r="A339" s="397"/>
      <c r="B339" s="397"/>
      <c r="C339" s="397"/>
      <c r="D339" s="397"/>
      <c r="E339" s="397"/>
      <c r="F339" s="397"/>
      <c r="G339" s="397"/>
      <c r="H339" s="397"/>
      <c r="I339" s="397"/>
      <c r="J339" s="397"/>
      <c r="K339" s="397"/>
      <c r="L339" s="397"/>
      <c r="M339" s="397"/>
      <c r="N339" s="397"/>
      <c r="O339" s="397"/>
      <c r="P339" s="397"/>
      <c r="Q339" s="397"/>
    </row>
    <row r="340" spans="1:17" ht="11.25" customHeight="1" x14ac:dyDescent="0.2">
      <c r="A340" s="397"/>
      <c r="B340" s="397"/>
      <c r="C340" s="397"/>
      <c r="D340" s="397"/>
      <c r="E340" s="397"/>
      <c r="F340" s="397"/>
      <c r="G340" s="397"/>
      <c r="H340" s="397"/>
      <c r="I340" s="397"/>
      <c r="J340" s="397"/>
      <c r="K340" s="397"/>
      <c r="L340" s="397"/>
      <c r="M340" s="397"/>
      <c r="N340" s="397"/>
      <c r="O340" s="397"/>
      <c r="P340" s="397"/>
      <c r="Q340" s="397"/>
    </row>
    <row r="341" spans="1:17" ht="11.25" customHeight="1" x14ac:dyDescent="0.2">
      <c r="A341" s="397"/>
      <c r="B341" s="397"/>
      <c r="C341" s="397"/>
      <c r="D341" s="397"/>
      <c r="E341" s="397"/>
      <c r="F341" s="397"/>
      <c r="G341" s="397"/>
      <c r="H341" s="397"/>
      <c r="I341" s="397"/>
      <c r="J341" s="397"/>
      <c r="K341" s="397"/>
      <c r="L341" s="397"/>
      <c r="M341" s="397"/>
      <c r="N341" s="397"/>
      <c r="O341" s="397"/>
      <c r="P341" s="397"/>
      <c r="Q341" s="397"/>
    </row>
    <row r="342" spans="1:17" ht="11.25" customHeight="1" x14ac:dyDescent="0.2">
      <c r="A342" s="397"/>
      <c r="B342" s="397"/>
      <c r="C342" s="397"/>
      <c r="D342" s="397"/>
      <c r="E342" s="397"/>
      <c r="F342" s="397"/>
      <c r="G342" s="397"/>
      <c r="H342" s="397"/>
      <c r="I342" s="397"/>
      <c r="J342" s="397"/>
      <c r="K342" s="397"/>
      <c r="L342" s="397"/>
      <c r="M342" s="397"/>
      <c r="N342" s="397"/>
      <c r="O342" s="397"/>
      <c r="P342" s="397"/>
      <c r="Q342" s="397"/>
    </row>
    <row r="343" spans="1:17" ht="11.25" customHeight="1" x14ac:dyDescent="0.2">
      <c r="A343" s="397"/>
      <c r="B343" s="397"/>
      <c r="C343" s="397"/>
      <c r="D343" s="397"/>
      <c r="E343" s="397"/>
      <c r="F343" s="397"/>
      <c r="G343" s="397"/>
      <c r="H343" s="397"/>
      <c r="I343" s="397"/>
      <c r="J343" s="397"/>
      <c r="K343" s="397"/>
      <c r="L343" s="397"/>
      <c r="M343" s="397"/>
      <c r="N343" s="397"/>
      <c r="O343" s="397"/>
      <c r="P343" s="397"/>
      <c r="Q343" s="397"/>
    </row>
    <row r="344" spans="1:17" ht="11.25" customHeight="1" x14ac:dyDescent="0.2">
      <c r="A344" s="397"/>
      <c r="B344" s="397"/>
      <c r="C344" s="397"/>
      <c r="D344" s="397"/>
      <c r="E344" s="397"/>
      <c r="F344" s="397"/>
      <c r="G344" s="397"/>
      <c r="H344" s="397"/>
      <c r="I344" s="397"/>
      <c r="J344" s="397"/>
      <c r="K344" s="397"/>
      <c r="L344" s="397"/>
      <c r="M344" s="397"/>
      <c r="N344" s="397"/>
      <c r="O344" s="397"/>
      <c r="P344" s="397"/>
      <c r="Q344" s="397"/>
    </row>
    <row r="345" spans="1:17" ht="11.25" customHeight="1" x14ac:dyDescent="0.2">
      <c r="A345" s="397"/>
      <c r="B345" s="397"/>
      <c r="C345" s="397"/>
      <c r="D345" s="397"/>
      <c r="E345" s="397"/>
      <c r="F345" s="397"/>
      <c r="G345" s="397"/>
      <c r="H345" s="397"/>
      <c r="I345" s="397"/>
      <c r="J345" s="397"/>
      <c r="K345" s="397"/>
      <c r="L345" s="397"/>
      <c r="M345" s="397"/>
      <c r="N345" s="397"/>
      <c r="O345" s="397"/>
      <c r="P345" s="397"/>
      <c r="Q345" s="397"/>
    </row>
    <row r="346" spans="1:17" ht="11.25" customHeight="1" x14ac:dyDescent="0.2">
      <c r="A346" s="397"/>
      <c r="B346" s="397"/>
      <c r="C346" s="397"/>
      <c r="D346" s="397"/>
      <c r="E346" s="397"/>
      <c r="F346" s="397"/>
      <c r="G346" s="397"/>
      <c r="H346" s="397"/>
      <c r="I346" s="397"/>
      <c r="J346" s="397"/>
      <c r="K346" s="397"/>
      <c r="L346" s="397"/>
      <c r="M346" s="397"/>
      <c r="N346" s="397"/>
      <c r="O346" s="397"/>
      <c r="P346" s="397"/>
      <c r="Q346" s="397"/>
    </row>
    <row r="347" spans="1:17" ht="11.25" customHeight="1" x14ac:dyDescent="0.2">
      <c r="A347" s="397"/>
      <c r="B347" s="397"/>
      <c r="C347" s="397"/>
      <c r="D347" s="397"/>
      <c r="E347" s="397"/>
      <c r="F347" s="397"/>
      <c r="G347" s="397"/>
      <c r="H347" s="397"/>
      <c r="I347" s="397"/>
      <c r="J347" s="397"/>
      <c r="K347" s="397"/>
      <c r="L347" s="397"/>
      <c r="M347" s="397"/>
      <c r="N347" s="397"/>
      <c r="O347" s="397"/>
      <c r="P347" s="397"/>
      <c r="Q347" s="397"/>
    </row>
    <row r="348" spans="1:17" ht="11.25" customHeight="1" x14ac:dyDescent="0.2">
      <c r="A348" s="397"/>
      <c r="B348" s="397"/>
      <c r="C348" s="397"/>
      <c r="D348" s="397"/>
      <c r="E348" s="397"/>
      <c r="F348" s="397"/>
      <c r="G348" s="397"/>
      <c r="H348" s="397"/>
      <c r="I348" s="397"/>
      <c r="J348" s="397"/>
      <c r="K348" s="397"/>
      <c r="L348" s="397"/>
      <c r="M348" s="397"/>
      <c r="N348" s="397"/>
      <c r="O348" s="397"/>
      <c r="P348" s="397"/>
      <c r="Q348" s="397"/>
    </row>
    <row r="349" spans="1:17" ht="11.25" customHeight="1" x14ac:dyDescent="0.2">
      <c r="A349" s="397"/>
      <c r="B349" s="397"/>
      <c r="C349" s="397"/>
      <c r="D349" s="397"/>
      <c r="E349" s="397"/>
      <c r="F349" s="397"/>
      <c r="G349" s="397"/>
      <c r="H349" s="397"/>
      <c r="I349" s="397"/>
      <c r="J349" s="397"/>
      <c r="K349" s="397"/>
      <c r="L349" s="397"/>
      <c r="M349" s="397"/>
      <c r="N349" s="397"/>
      <c r="O349" s="397"/>
      <c r="P349" s="397"/>
      <c r="Q349" s="397"/>
    </row>
    <row r="350" spans="1:17" ht="11.25" customHeight="1" x14ac:dyDescent="0.2">
      <c r="A350" s="397"/>
      <c r="B350" s="397"/>
      <c r="C350" s="397"/>
      <c r="D350" s="397"/>
      <c r="E350" s="397"/>
      <c r="F350" s="397"/>
      <c r="G350" s="397"/>
      <c r="H350" s="397"/>
      <c r="I350" s="397"/>
      <c r="J350" s="397"/>
      <c r="K350" s="397"/>
      <c r="L350" s="397"/>
      <c r="M350" s="397"/>
      <c r="N350" s="397"/>
      <c r="O350" s="397"/>
      <c r="P350" s="397"/>
      <c r="Q350" s="397"/>
    </row>
    <row r="351" spans="1:17" ht="11.25" customHeight="1" x14ac:dyDescent="0.2">
      <c r="A351" s="397"/>
      <c r="B351" s="397"/>
      <c r="C351" s="397"/>
      <c r="D351" s="397"/>
      <c r="E351" s="397"/>
      <c r="F351" s="397"/>
      <c r="G351" s="397"/>
      <c r="H351" s="397"/>
      <c r="I351" s="397"/>
      <c r="J351" s="397"/>
      <c r="K351" s="397"/>
      <c r="L351" s="397"/>
      <c r="M351" s="397"/>
      <c r="N351" s="397"/>
      <c r="O351" s="397"/>
      <c r="P351" s="397"/>
      <c r="Q351" s="397"/>
    </row>
    <row r="352" spans="1:17" ht="11.25" customHeight="1" x14ac:dyDescent="0.2">
      <c r="A352" s="397"/>
      <c r="B352" s="397"/>
      <c r="C352" s="397"/>
      <c r="D352" s="397"/>
      <c r="E352" s="397"/>
      <c r="F352" s="397"/>
      <c r="G352" s="397"/>
      <c r="H352" s="397"/>
      <c r="I352" s="397"/>
      <c r="J352" s="397"/>
      <c r="K352" s="397"/>
      <c r="L352" s="397"/>
      <c r="M352" s="397"/>
      <c r="N352" s="397"/>
      <c r="O352" s="397"/>
      <c r="P352" s="397"/>
      <c r="Q352" s="397"/>
    </row>
    <row r="353" spans="1:17" ht="11.25" customHeight="1" x14ac:dyDescent="0.2">
      <c r="A353" s="397"/>
      <c r="B353" s="397"/>
      <c r="C353" s="397"/>
      <c r="D353" s="397"/>
      <c r="E353" s="397"/>
      <c r="F353" s="397"/>
      <c r="G353" s="397"/>
      <c r="H353" s="397"/>
      <c r="I353" s="397"/>
      <c r="J353" s="397"/>
      <c r="K353" s="397"/>
      <c r="L353" s="397"/>
      <c r="M353" s="397"/>
      <c r="N353" s="397"/>
      <c r="O353" s="397"/>
      <c r="P353" s="397"/>
      <c r="Q353" s="397"/>
    </row>
    <row r="354" spans="1:17" ht="11.25" customHeight="1" x14ac:dyDescent="0.2">
      <c r="A354" s="397"/>
      <c r="B354" s="397"/>
      <c r="C354" s="397"/>
      <c r="D354" s="397"/>
      <c r="E354" s="397"/>
      <c r="F354" s="397"/>
      <c r="G354" s="397"/>
      <c r="H354" s="397"/>
      <c r="I354" s="397"/>
      <c r="J354" s="397"/>
      <c r="K354" s="397"/>
      <c r="L354" s="397"/>
      <c r="M354" s="397"/>
      <c r="N354" s="397"/>
      <c r="O354" s="397"/>
      <c r="P354" s="397"/>
      <c r="Q354" s="397"/>
    </row>
    <row r="355" spans="1:17" ht="11.25" customHeight="1" x14ac:dyDescent="0.2">
      <c r="A355" s="397"/>
      <c r="B355" s="397"/>
      <c r="C355" s="397"/>
      <c r="D355" s="397"/>
      <c r="E355" s="397"/>
      <c r="F355" s="397"/>
      <c r="G355" s="397"/>
      <c r="H355" s="397"/>
      <c r="I355" s="397"/>
      <c r="J355" s="397"/>
      <c r="K355" s="397"/>
      <c r="L355" s="397"/>
      <c r="M355" s="397"/>
      <c r="N355" s="397"/>
      <c r="O355" s="397"/>
      <c r="P355" s="397"/>
      <c r="Q355" s="397"/>
    </row>
    <row r="356" spans="1:17" ht="11.25" customHeight="1" x14ac:dyDescent="0.2">
      <c r="A356" s="397"/>
      <c r="B356" s="397"/>
      <c r="C356" s="397"/>
      <c r="D356" s="397"/>
      <c r="E356" s="397"/>
      <c r="F356" s="397"/>
      <c r="G356" s="397"/>
      <c r="H356" s="397"/>
      <c r="I356" s="397"/>
      <c r="J356" s="397"/>
      <c r="K356" s="397"/>
      <c r="L356" s="397"/>
      <c r="M356" s="397"/>
      <c r="N356" s="397"/>
      <c r="O356" s="397"/>
      <c r="P356" s="397"/>
      <c r="Q356" s="397"/>
    </row>
    <row r="357" spans="1:17" ht="11.25" customHeight="1" x14ac:dyDescent="0.2">
      <c r="A357" s="397"/>
      <c r="B357" s="397"/>
      <c r="C357" s="397"/>
      <c r="D357" s="397"/>
      <c r="E357" s="397"/>
      <c r="F357" s="397"/>
      <c r="G357" s="397"/>
      <c r="H357" s="397"/>
      <c r="I357" s="397"/>
      <c r="J357" s="397"/>
      <c r="K357" s="397"/>
      <c r="L357" s="397"/>
      <c r="M357" s="397"/>
      <c r="N357" s="397"/>
      <c r="O357" s="397"/>
      <c r="P357" s="397"/>
      <c r="Q357" s="397"/>
    </row>
    <row r="358" spans="1:17" ht="11.25" customHeight="1" x14ac:dyDescent="0.2">
      <c r="A358" s="397"/>
      <c r="B358" s="397"/>
      <c r="C358" s="397"/>
      <c r="D358" s="397"/>
      <c r="E358" s="397"/>
      <c r="F358" s="397"/>
      <c r="G358" s="397"/>
      <c r="H358" s="397"/>
      <c r="I358" s="397"/>
      <c r="J358" s="397"/>
      <c r="K358" s="397"/>
      <c r="L358" s="397"/>
      <c r="M358" s="397"/>
      <c r="N358" s="397"/>
      <c r="O358" s="397"/>
      <c r="P358" s="397"/>
      <c r="Q358" s="397"/>
    </row>
    <row r="359" spans="1:17" ht="11.25" customHeight="1" x14ac:dyDescent="0.2">
      <c r="A359" s="397"/>
      <c r="B359" s="397"/>
      <c r="C359" s="397"/>
      <c r="D359" s="397"/>
      <c r="E359" s="397"/>
      <c r="F359" s="397"/>
      <c r="G359" s="397"/>
      <c r="H359" s="397"/>
      <c r="I359" s="397"/>
      <c r="J359" s="397"/>
      <c r="K359" s="397"/>
      <c r="L359" s="397"/>
      <c r="M359" s="397"/>
      <c r="N359" s="397"/>
      <c r="O359" s="397"/>
      <c r="P359" s="397"/>
      <c r="Q359" s="397"/>
    </row>
    <row r="360" spans="1:17" ht="11.25" customHeight="1" x14ac:dyDescent="0.2">
      <c r="A360" s="397"/>
      <c r="B360" s="397"/>
      <c r="C360" s="397"/>
      <c r="D360" s="397"/>
      <c r="E360" s="397"/>
      <c r="F360" s="397"/>
      <c r="G360" s="397"/>
      <c r="H360" s="397"/>
      <c r="I360" s="397"/>
      <c r="J360" s="397"/>
      <c r="K360" s="397"/>
      <c r="L360" s="397"/>
      <c r="M360" s="397"/>
      <c r="N360" s="397"/>
      <c r="O360" s="397"/>
      <c r="P360" s="397"/>
      <c r="Q360" s="397"/>
    </row>
    <row r="361" spans="1:17" ht="11.25" customHeight="1" x14ac:dyDescent="0.2">
      <c r="A361" s="397"/>
      <c r="B361" s="397"/>
      <c r="C361" s="397"/>
      <c r="D361" s="397"/>
      <c r="E361" s="397"/>
      <c r="F361" s="397"/>
      <c r="G361" s="397"/>
      <c r="H361" s="397"/>
      <c r="I361" s="397"/>
      <c r="J361" s="397"/>
      <c r="K361" s="397"/>
      <c r="L361" s="397"/>
      <c r="M361" s="397"/>
      <c r="N361" s="397"/>
      <c r="O361" s="397"/>
      <c r="P361" s="397"/>
      <c r="Q361" s="397"/>
    </row>
    <row r="362" spans="1:17" ht="11.25" customHeight="1" x14ac:dyDescent="0.2">
      <c r="A362" s="397"/>
      <c r="B362" s="397"/>
      <c r="C362" s="397"/>
      <c r="D362" s="397"/>
      <c r="E362" s="397"/>
      <c r="F362" s="397"/>
      <c r="G362" s="397"/>
      <c r="H362" s="397"/>
      <c r="I362" s="397"/>
      <c r="J362" s="397"/>
      <c r="K362" s="397"/>
      <c r="L362" s="397"/>
      <c r="M362" s="397"/>
      <c r="N362" s="397"/>
      <c r="O362" s="397"/>
      <c r="P362" s="397"/>
      <c r="Q362" s="397"/>
    </row>
    <row r="363" spans="1:17" ht="11.25" customHeight="1" x14ac:dyDescent="0.2">
      <c r="A363" s="397"/>
      <c r="B363" s="397"/>
      <c r="C363" s="397"/>
      <c r="D363" s="397"/>
      <c r="E363" s="397"/>
      <c r="F363" s="397"/>
      <c r="G363" s="397"/>
      <c r="H363" s="397"/>
      <c r="I363" s="397"/>
      <c r="J363" s="397"/>
      <c r="K363" s="397"/>
      <c r="L363" s="397"/>
      <c r="M363" s="397"/>
      <c r="N363" s="397"/>
      <c r="O363" s="397"/>
      <c r="P363" s="397"/>
      <c r="Q363" s="397"/>
    </row>
    <row r="364" spans="1:17" ht="11.25" customHeight="1" x14ac:dyDescent="0.2">
      <c r="A364" s="397"/>
      <c r="B364" s="397"/>
      <c r="C364" s="397"/>
      <c r="D364" s="397"/>
      <c r="E364" s="397"/>
      <c r="F364" s="397"/>
      <c r="G364" s="397"/>
      <c r="H364" s="397"/>
      <c r="I364" s="397"/>
      <c r="J364" s="397"/>
      <c r="K364" s="397"/>
      <c r="L364" s="397"/>
      <c r="M364" s="397"/>
      <c r="N364" s="397"/>
      <c r="O364" s="397"/>
      <c r="P364" s="397"/>
      <c r="Q364" s="397"/>
    </row>
    <row r="365" spans="1:17" ht="11.25" customHeight="1" x14ac:dyDescent="0.2">
      <c r="A365" s="397"/>
      <c r="B365" s="397"/>
      <c r="C365" s="397"/>
      <c r="D365" s="397"/>
      <c r="E365" s="397"/>
      <c r="F365" s="397"/>
      <c r="G365" s="397"/>
      <c r="H365" s="397"/>
      <c r="I365" s="397"/>
      <c r="J365" s="397"/>
      <c r="K365" s="397"/>
      <c r="L365" s="397"/>
      <c r="M365" s="397"/>
      <c r="N365" s="397"/>
      <c r="O365" s="397"/>
      <c r="P365" s="397"/>
      <c r="Q365" s="397"/>
    </row>
    <row r="366" spans="1:17" ht="11.25" customHeight="1" x14ac:dyDescent="0.2">
      <c r="A366" s="397"/>
      <c r="B366" s="397"/>
      <c r="C366" s="397"/>
      <c r="D366" s="397"/>
      <c r="E366" s="397"/>
      <c r="F366" s="397"/>
      <c r="G366" s="397"/>
      <c r="H366" s="397"/>
      <c r="I366" s="397"/>
      <c r="J366" s="397"/>
      <c r="K366" s="397"/>
      <c r="L366" s="397"/>
      <c r="M366" s="397"/>
      <c r="N366" s="397"/>
      <c r="O366" s="397"/>
      <c r="P366" s="397"/>
      <c r="Q366" s="397"/>
    </row>
    <row r="367" spans="1:17" ht="11.25" customHeight="1" x14ac:dyDescent="0.2">
      <c r="A367" s="397"/>
      <c r="B367" s="397"/>
      <c r="C367" s="397"/>
      <c r="D367" s="397"/>
      <c r="E367" s="397"/>
      <c r="F367" s="397"/>
      <c r="G367" s="397"/>
      <c r="H367" s="397"/>
      <c r="I367" s="397"/>
      <c r="J367" s="397"/>
      <c r="K367" s="397"/>
      <c r="L367" s="397"/>
      <c r="M367" s="397"/>
      <c r="N367" s="397"/>
      <c r="O367" s="397"/>
      <c r="P367" s="397"/>
      <c r="Q367" s="397"/>
    </row>
    <row r="368" spans="1:17" ht="11.25" customHeight="1" x14ac:dyDescent="0.2">
      <c r="A368" s="397"/>
      <c r="B368" s="397"/>
      <c r="C368" s="397"/>
      <c r="D368" s="397"/>
      <c r="E368" s="397"/>
      <c r="F368" s="397"/>
      <c r="G368" s="397"/>
      <c r="H368" s="397"/>
      <c r="I368" s="397"/>
      <c r="J368" s="397"/>
      <c r="K368" s="397"/>
      <c r="L368" s="397"/>
      <c r="M368" s="397"/>
      <c r="N368" s="397"/>
      <c r="O368" s="397"/>
      <c r="P368" s="397"/>
      <c r="Q368" s="397"/>
    </row>
    <row r="369" spans="1:17" ht="11.25" customHeight="1" x14ac:dyDescent="0.2">
      <c r="A369" s="397"/>
      <c r="B369" s="397"/>
      <c r="C369" s="397"/>
      <c r="D369" s="397"/>
      <c r="E369" s="397"/>
      <c r="F369" s="397"/>
      <c r="G369" s="397"/>
      <c r="H369" s="397"/>
      <c r="I369" s="397"/>
      <c r="J369" s="397"/>
      <c r="K369" s="397"/>
      <c r="L369" s="397"/>
      <c r="M369" s="397"/>
      <c r="N369" s="397"/>
      <c r="O369" s="397"/>
      <c r="P369" s="397"/>
      <c r="Q369" s="397"/>
    </row>
    <row r="370" spans="1:17" ht="11.25" customHeight="1" x14ac:dyDescent="0.2">
      <c r="A370" s="397"/>
      <c r="B370" s="397"/>
      <c r="C370" s="397"/>
      <c r="D370" s="397"/>
      <c r="E370" s="397"/>
      <c r="F370" s="397"/>
      <c r="G370" s="397"/>
      <c r="H370" s="397"/>
      <c r="I370" s="397"/>
      <c r="J370" s="397"/>
      <c r="K370" s="397"/>
      <c r="L370" s="397"/>
      <c r="M370" s="397"/>
      <c r="N370" s="397"/>
      <c r="O370" s="397"/>
      <c r="P370" s="397"/>
      <c r="Q370" s="397"/>
    </row>
    <row r="371" spans="1:17" ht="11.25" customHeight="1" x14ac:dyDescent="0.2">
      <c r="A371" s="397"/>
      <c r="B371" s="397"/>
      <c r="C371" s="397"/>
      <c r="D371" s="397"/>
      <c r="E371" s="397"/>
      <c r="F371" s="397"/>
      <c r="G371" s="397"/>
      <c r="H371" s="397"/>
      <c r="I371" s="397"/>
      <c r="J371" s="397"/>
      <c r="K371" s="397"/>
      <c r="L371" s="397"/>
      <c r="M371" s="397"/>
      <c r="N371" s="397"/>
      <c r="O371" s="397"/>
      <c r="P371" s="397"/>
      <c r="Q371" s="397"/>
    </row>
    <row r="372" spans="1:17" ht="11.25" customHeight="1" x14ac:dyDescent="0.2">
      <c r="A372" s="397"/>
      <c r="B372" s="397"/>
      <c r="C372" s="397"/>
      <c r="D372" s="397"/>
      <c r="E372" s="397"/>
      <c r="F372" s="397"/>
      <c r="G372" s="397"/>
      <c r="H372" s="397"/>
      <c r="I372" s="397"/>
      <c r="J372" s="397"/>
      <c r="K372" s="397"/>
      <c r="L372" s="397"/>
      <c r="M372" s="397"/>
      <c r="N372" s="397"/>
      <c r="O372" s="397"/>
      <c r="P372" s="397"/>
      <c r="Q372" s="397"/>
    </row>
    <row r="373" spans="1:17" ht="11.25" customHeight="1" x14ac:dyDescent="0.2">
      <c r="A373" s="397"/>
      <c r="B373" s="397"/>
      <c r="C373" s="397"/>
      <c r="D373" s="397"/>
      <c r="E373" s="397"/>
      <c r="F373" s="397"/>
      <c r="G373" s="397"/>
      <c r="H373" s="397"/>
      <c r="I373" s="397"/>
      <c r="J373" s="397"/>
      <c r="K373" s="397"/>
      <c r="L373" s="397"/>
      <c r="M373" s="397"/>
      <c r="N373" s="397"/>
      <c r="O373" s="397"/>
      <c r="P373" s="397"/>
      <c r="Q373" s="397"/>
    </row>
    <row r="374" spans="1:17" ht="11.25" customHeight="1" x14ac:dyDescent="0.2">
      <c r="A374" s="397"/>
      <c r="B374" s="397"/>
      <c r="C374" s="397"/>
      <c r="D374" s="397"/>
      <c r="E374" s="397"/>
      <c r="F374" s="397"/>
      <c r="G374" s="397"/>
      <c r="H374" s="397"/>
      <c r="I374" s="397"/>
      <c r="J374" s="397"/>
      <c r="K374" s="397"/>
      <c r="L374" s="397"/>
      <c r="M374" s="397"/>
      <c r="N374" s="397"/>
      <c r="O374" s="397"/>
      <c r="P374" s="397"/>
      <c r="Q374" s="397"/>
    </row>
    <row r="375" spans="1:17" ht="11.25" customHeight="1" x14ac:dyDescent="0.2">
      <c r="A375" s="397"/>
      <c r="B375" s="397"/>
      <c r="C375" s="397"/>
      <c r="D375" s="397"/>
      <c r="E375" s="397"/>
      <c r="F375" s="397"/>
      <c r="G375" s="397"/>
      <c r="H375" s="397"/>
      <c r="I375" s="397"/>
      <c r="J375" s="397"/>
      <c r="K375" s="397"/>
      <c r="L375" s="397"/>
      <c r="M375" s="397"/>
      <c r="N375" s="397"/>
      <c r="O375" s="397"/>
      <c r="P375" s="397"/>
      <c r="Q375" s="397"/>
    </row>
    <row r="376" spans="1:17" ht="11.25" customHeight="1" x14ac:dyDescent="0.2">
      <c r="A376" s="397"/>
      <c r="B376" s="397"/>
      <c r="C376" s="397"/>
      <c r="D376" s="397"/>
      <c r="E376" s="397"/>
      <c r="F376" s="397"/>
      <c r="G376" s="397"/>
      <c r="H376" s="397"/>
      <c r="I376" s="397"/>
      <c r="J376" s="397"/>
      <c r="K376" s="397"/>
      <c r="L376" s="397"/>
      <c r="M376" s="397"/>
      <c r="N376" s="397"/>
      <c r="O376" s="397"/>
      <c r="P376" s="397"/>
      <c r="Q376" s="397"/>
    </row>
    <row r="377" spans="1:17" ht="11.25" customHeight="1" x14ac:dyDescent="0.2">
      <c r="A377" s="397"/>
      <c r="B377" s="397"/>
      <c r="C377" s="397"/>
      <c r="D377" s="397"/>
      <c r="E377" s="397"/>
      <c r="F377" s="397"/>
      <c r="G377" s="397"/>
      <c r="H377" s="397"/>
      <c r="I377" s="397"/>
      <c r="J377" s="397"/>
      <c r="K377" s="397"/>
      <c r="L377" s="397"/>
      <c r="M377" s="397"/>
      <c r="N377" s="397"/>
      <c r="O377" s="397"/>
      <c r="P377" s="397"/>
      <c r="Q377" s="397"/>
    </row>
    <row r="378" spans="1:17" ht="11.25" customHeight="1" x14ac:dyDescent="0.2">
      <c r="A378" s="397"/>
      <c r="B378" s="397"/>
      <c r="C378" s="397"/>
      <c r="D378" s="397"/>
      <c r="E378" s="397"/>
      <c r="F378" s="397"/>
      <c r="G378" s="397"/>
      <c r="H378" s="397"/>
      <c r="I378" s="397"/>
      <c r="J378" s="397"/>
      <c r="K378" s="397"/>
      <c r="L378" s="397"/>
      <c r="M378" s="397"/>
      <c r="N378" s="397"/>
      <c r="O378" s="397"/>
      <c r="P378" s="397"/>
      <c r="Q378" s="397"/>
    </row>
    <row r="379" spans="1:17" ht="11.25" customHeight="1" x14ac:dyDescent="0.2">
      <c r="A379" s="397"/>
      <c r="B379" s="397"/>
      <c r="C379" s="397"/>
      <c r="D379" s="397"/>
      <c r="E379" s="397"/>
      <c r="F379" s="397"/>
      <c r="G379" s="397"/>
      <c r="H379" s="397"/>
      <c r="I379" s="397"/>
      <c r="J379" s="397"/>
      <c r="K379" s="397"/>
      <c r="L379" s="397"/>
      <c r="M379" s="397"/>
      <c r="N379" s="397"/>
      <c r="O379" s="397"/>
      <c r="P379" s="397"/>
      <c r="Q379" s="397"/>
    </row>
    <row r="380" spans="1:17" ht="11.25" customHeight="1" x14ac:dyDescent="0.2">
      <c r="A380" s="397"/>
      <c r="B380" s="397"/>
      <c r="C380" s="397"/>
      <c r="D380" s="397"/>
      <c r="E380" s="397"/>
      <c r="F380" s="397"/>
      <c r="G380" s="397"/>
      <c r="H380" s="397"/>
      <c r="I380" s="397"/>
      <c r="J380" s="397"/>
      <c r="K380" s="397"/>
      <c r="L380" s="397"/>
      <c r="M380" s="397"/>
      <c r="N380" s="397"/>
      <c r="O380" s="397"/>
      <c r="P380" s="397"/>
      <c r="Q380" s="397"/>
    </row>
    <row r="381" spans="1:17" ht="11.25" customHeight="1" x14ac:dyDescent="0.2">
      <c r="A381" s="397"/>
      <c r="B381" s="397"/>
      <c r="C381" s="397"/>
      <c r="D381" s="397"/>
      <c r="E381" s="397"/>
      <c r="F381" s="397"/>
      <c r="G381" s="397"/>
      <c r="H381" s="397"/>
      <c r="I381" s="397"/>
      <c r="J381" s="397"/>
      <c r="K381" s="397"/>
      <c r="L381" s="397"/>
      <c r="M381" s="397"/>
      <c r="N381" s="397"/>
      <c r="O381" s="397"/>
      <c r="P381" s="397"/>
      <c r="Q381" s="397"/>
    </row>
    <row r="382" spans="1:17" ht="11.25" customHeight="1" x14ac:dyDescent="0.2">
      <c r="A382" s="397"/>
      <c r="B382" s="397"/>
      <c r="C382" s="397"/>
      <c r="D382" s="397"/>
      <c r="E382" s="397"/>
      <c r="F382" s="397"/>
      <c r="G382" s="397"/>
      <c r="H382" s="397"/>
      <c r="I382" s="397"/>
      <c r="J382" s="397"/>
      <c r="K382" s="397"/>
      <c r="L382" s="397"/>
      <c r="M382" s="397"/>
      <c r="N382" s="397"/>
      <c r="O382" s="397"/>
      <c r="P382" s="397"/>
      <c r="Q382" s="397"/>
    </row>
    <row r="383" spans="1:17" ht="11.25" customHeight="1" x14ac:dyDescent="0.2">
      <c r="A383" s="397"/>
      <c r="B383" s="397"/>
      <c r="C383" s="397"/>
      <c r="D383" s="397"/>
      <c r="E383" s="397"/>
      <c r="F383" s="397"/>
      <c r="G383" s="397"/>
      <c r="H383" s="397"/>
      <c r="I383" s="397"/>
      <c r="J383" s="397"/>
      <c r="K383" s="397"/>
      <c r="L383" s="397"/>
      <c r="M383" s="397"/>
      <c r="N383" s="397"/>
      <c r="O383" s="397"/>
      <c r="P383" s="397"/>
      <c r="Q383" s="397"/>
    </row>
    <row r="384" spans="1:17" ht="11.25" customHeight="1" x14ac:dyDescent="0.2">
      <c r="A384" s="397"/>
      <c r="B384" s="397"/>
      <c r="C384" s="397"/>
      <c r="D384" s="397"/>
      <c r="E384" s="397"/>
      <c r="F384" s="397"/>
      <c r="G384" s="397"/>
      <c r="H384" s="397"/>
      <c r="I384" s="397"/>
      <c r="J384" s="397"/>
      <c r="K384" s="397"/>
      <c r="L384" s="397"/>
      <c r="M384" s="397"/>
      <c r="N384" s="397"/>
      <c r="O384" s="397"/>
      <c r="P384" s="397"/>
      <c r="Q384" s="397"/>
    </row>
    <row r="385" spans="1:17" ht="11.25" customHeight="1" x14ac:dyDescent="0.2">
      <c r="A385" s="397"/>
      <c r="B385" s="397"/>
      <c r="C385" s="397"/>
      <c r="D385" s="397"/>
      <c r="E385" s="397"/>
      <c r="F385" s="397"/>
      <c r="G385" s="397"/>
      <c r="H385" s="397"/>
      <c r="I385" s="397"/>
      <c r="J385" s="397"/>
      <c r="K385" s="397"/>
      <c r="L385" s="397"/>
      <c r="M385" s="397"/>
      <c r="N385" s="397"/>
      <c r="O385" s="397"/>
      <c r="P385" s="397"/>
      <c r="Q385" s="397"/>
    </row>
    <row r="386" spans="1:17" ht="11.25" customHeight="1" x14ac:dyDescent="0.2">
      <c r="A386" s="397"/>
      <c r="B386" s="397"/>
      <c r="C386" s="397"/>
      <c r="D386" s="397"/>
      <c r="E386" s="397"/>
      <c r="F386" s="397"/>
      <c r="G386" s="397"/>
      <c r="H386" s="397"/>
      <c r="I386" s="397"/>
      <c r="J386" s="397"/>
      <c r="K386" s="397"/>
      <c r="L386" s="397"/>
      <c r="M386" s="397"/>
      <c r="N386" s="397"/>
      <c r="O386" s="397"/>
      <c r="P386" s="397"/>
      <c r="Q386" s="397"/>
    </row>
    <row r="387" spans="1:17" ht="11.25" customHeight="1" x14ac:dyDescent="0.2">
      <c r="A387" s="397"/>
      <c r="B387" s="397"/>
      <c r="C387" s="397"/>
      <c r="D387" s="397"/>
      <c r="E387" s="397"/>
      <c r="F387" s="397"/>
      <c r="G387" s="397"/>
      <c r="H387" s="397"/>
      <c r="I387" s="397"/>
      <c r="J387" s="397"/>
      <c r="K387" s="397"/>
      <c r="L387" s="397"/>
      <c r="M387" s="397"/>
      <c r="N387" s="397"/>
      <c r="O387" s="397"/>
      <c r="P387" s="397"/>
      <c r="Q387" s="397"/>
    </row>
    <row r="388" spans="1:17" ht="11.25" customHeight="1" x14ac:dyDescent="0.2">
      <c r="A388" s="397"/>
      <c r="B388" s="397"/>
      <c r="C388" s="397"/>
      <c r="D388" s="397"/>
      <c r="E388" s="397"/>
      <c r="F388" s="397"/>
      <c r="G388" s="397"/>
      <c r="H388" s="397"/>
      <c r="I388" s="397"/>
      <c r="J388" s="397"/>
      <c r="K388" s="397"/>
      <c r="L388" s="397"/>
      <c r="M388" s="397"/>
      <c r="N388" s="397"/>
      <c r="O388" s="397"/>
      <c r="P388" s="397"/>
      <c r="Q388" s="397"/>
    </row>
    <row r="389" spans="1:17" ht="11.25" customHeight="1" x14ac:dyDescent="0.2">
      <c r="A389" s="397"/>
      <c r="B389" s="397"/>
      <c r="C389" s="397"/>
      <c r="D389" s="397"/>
      <c r="E389" s="397"/>
      <c r="F389" s="397"/>
      <c r="G389" s="397"/>
      <c r="H389" s="397"/>
      <c r="I389" s="397"/>
      <c r="J389" s="397"/>
      <c r="K389" s="397"/>
      <c r="L389" s="397"/>
      <c r="M389" s="397"/>
      <c r="N389" s="397"/>
      <c r="O389" s="397"/>
      <c r="P389" s="397"/>
      <c r="Q389" s="397"/>
    </row>
    <row r="390" spans="1:17" ht="11.25" customHeight="1" x14ac:dyDescent="0.2">
      <c r="A390" s="397"/>
      <c r="B390" s="397"/>
      <c r="C390" s="397"/>
      <c r="D390" s="397"/>
      <c r="E390" s="397"/>
      <c r="F390" s="397"/>
      <c r="G390" s="397"/>
      <c r="H390" s="397"/>
      <c r="I390" s="397"/>
      <c r="J390" s="397"/>
      <c r="K390" s="397"/>
      <c r="L390" s="397"/>
      <c r="M390" s="397"/>
      <c r="N390" s="397"/>
      <c r="O390" s="397"/>
      <c r="P390" s="397"/>
      <c r="Q390" s="397"/>
    </row>
    <row r="391" spans="1:17" ht="11.25" customHeight="1" x14ac:dyDescent="0.2">
      <c r="A391" s="397"/>
      <c r="B391" s="397"/>
      <c r="C391" s="397"/>
      <c r="D391" s="397"/>
      <c r="E391" s="397"/>
      <c r="F391" s="397"/>
      <c r="G391" s="397"/>
      <c r="H391" s="397"/>
      <c r="I391" s="397"/>
      <c r="J391" s="397"/>
      <c r="K391" s="397"/>
      <c r="L391" s="397"/>
      <c r="M391" s="397"/>
      <c r="N391" s="397"/>
      <c r="O391" s="397"/>
      <c r="P391" s="397"/>
      <c r="Q391" s="397"/>
    </row>
    <row r="392" spans="1:17" ht="11.25" customHeight="1" x14ac:dyDescent="0.2">
      <c r="A392" s="397"/>
      <c r="B392" s="397"/>
      <c r="C392" s="397"/>
      <c r="D392" s="397"/>
      <c r="E392" s="397"/>
      <c r="F392" s="397"/>
      <c r="G392" s="397"/>
      <c r="H392" s="397"/>
      <c r="I392" s="397"/>
      <c r="J392" s="397"/>
      <c r="K392" s="397"/>
      <c r="L392" s="397"/>
      <c r="M392" s="397"/>
      <c r="N392" s="397"/>
      <c r="O392" s="397"/>
      <c r="P392" s="397"/>
      <c r="Q392" s="397"/>
    </row>
    <row r="393" spans="1:17" ht="11.25" customHeight="1" x14ac:dyDescent="0.2">
      <c r="A393" s="397"/>
      <c r="B393" s="397"/>
      <c r="C393" s="397"/>
      <c r="D393" s="397"/>
      <c r="E393" s="397"/>
      <c r="F393" s="397"/>
      <c r="G393" s="397"/>
      <c r="H393" s="397"/>
      <c r="I393" s="397"/>
      <c r="J393" s="397"/>
      <c r="K393" s="397"/>
      <c r="L393" s="397"/>
      <c r="M393" s="397"/>
      <c r="N393" s="397"/>
      <c r="O393" s="397"/>
      <c r="P393" s="397"/>
      <c r="Q393" s="397"/>
    </row>
    <row r="394" spans="1:17" ht="11.25" customHeight="1" x14ac:dyDescent="0.2">
      <c r="A394" s="397"/>
      <c r="B394" s="397"/>
      <c r="C394" s="397"/>
      <c r="D394" s="397"/>
      <c r="E394" s="397"/>
      <c r="F394" s="397"/>
      <c r="G394" s="397"/>
      <c r="H394" s="397"/>
      <c r="I394" s="397"/>
      <c r="J394" s="397"/>
      <c r="K394" s="397"/>
      <c r="L394" s="397"/>
      <c r="M394" s="397"/>
      <c r="N394" s="397"/>
      <c r="O394" s="397"/>
      <c r="P394" s="397"/>
      <c r="Q394" s="397"/>
    </row>
    <row r="395" spans="1:17" ht="11.25" customHeight="1" x14ac:dyDescent="0.2">
      <c r="A395" s="397"/>
      <c r="B395" s="397"/>
      <c r="C395" s="397"/>
      <c r="D395" s="397"/>
      <c r="E395" s="397"/>
      <c r="F395" s="397"/>
      <c r="G395" s="397"/>
      <c r="H395" s="397"/>
      <c r="I395" s="397"/>
      <c r="J395" s="397"/>
      <c r="K395" s="397"/>
      <c r="L395" s="397"/>
      <c r="M395" s="397"/>
      <c r="N395" s="397"/>
      <c r="O395" s="397"/>
      <c r="P395" s="397"/>
      <c r="Q395" s="397"/>
    </row>
    <row r="396" spans="1:17" ht="11.25" customHeight="1" x14ac:dyDescent="0.2">
      <c r="A396" s="397"/>
      <c r="B396" s="397"/>
      <c r="C396" s="397"/>
      <c r="D396" s="397"/>
      <c r="E396" s="397"/>
      <c r="F396" s="397"/>
      <c r="G396" s="397"/>
      <c r="H396" s="397"/>
      <c r="I396" s="397"/>
      <c r="J396" s="397"/>
      <c r="K396" s="397"/>
      <c r="L396" s="397"/>
      <c r="M396" s="397"/>
      <c r="N396" s="397"/>
      <c r="O396" s="397"/>
      <c r="P396" s="397"/>
      <c r="Q396" s="397"/>
    </row>
    <row r="397" spans="1:17" ht="11.25" customHeight="1" x14ac:dyDescent="0.2">
      <c r="A397" s="397"/>
      <c r="B397" s="397"/>
      <c r="C397" s="397"/>
      <c r="D397" s="397"/>
      <c r="E397" s="397"/>
      <c r="F397" s="397"/>
      <c r="G397" s="397"/>
      <c r="H397" s="397"/>
      <c r="I397" s="397"/>
      <c r="J397" s="397"/>
      <c r="K397" s="397"/>
      <c r="L397" s="397"/>
      <c r="M397" s="397"/>
      <c r="N397" s="397"/>
      <c r="O397" s="397"/>
      <c r="P397" s="397"/>
      <c r="Q397" s="397"/>
    </row>
    <row r="398" spans="1:17" ht="11.25" customHeight="1" x14ac:dyDescent="0.2">
      <c r="A398" s="397"/>
      <c r="B398" s="397"/>
      <c r="C398" s="397"/>
      <c r="D398" s="397"/>
      <c r="E398" s="397"/>
      <c r="F398" s="397"/>
      <c r="G398" s="397"/>
      <c r="H398" s="397"/>
      <c r="I398" s="397"/>
      <c r="J398" s="397"/>
      <c r="K398" s="397"/>
      <c r="L398" s="397"/>
      <c r="M398" s="397"/>
      <c r="N398" s="397"/>
      <c r="O398" s="397"/>
      <c r="P398" s="397"/>
      <c r="Q398" s="397"/>
    </row>
    <row r="399" spans="1:17" ht="11.25" customHeight="1" x14ac:dyDescent="0.2">
      <c r="A399" s="397"/>
      <c r="B399" s="397"/>
      <c r="C399" s="397"/>
      <c r="D399" s="397"/>
      <c r="E399" s="397"/>
      <c r="F399" s="397"/>
      <c r="G399" s="397"/>
      <c r="H399" s="397"/>
      <c r="I399" s="397"/>
      <c r="J399" s="397"/>
      <c r="K399" s="397"/>
      <c r="L399" s="397"/>
      <c r="M399" s="397"/>
      <c r="N399" s="397"/>
      <c r="O399" s="397"/>
      <c r="P399" s="397"/>
      <c r="Q399" s="397"/>
    </row>
    <row r="400" spans="1:17" ht="11.25" customHeight="1" x14ac:dyDescent="0.2">
      <c r="A400" s="397"/>
      <c r="B400" s="397"/>
      <c r="C400" s="397"/>
      <c r="D400" s="397"/>
      <c r="E400" s="397"/>
      <c r="F400" s="397"/>
      <c r="G400" s="397"/>
      <c r="H400" s="397"/>
      <c r="I400" s="397"/>
      <c r="J400" s="397"/>
      <c r="K400" s="397"/>
      <c r="L400" s="397"/>
      <c r="M400" s="397"/>
      <c r="N400" s="397"/>
      <c r="O400" s="397"/>
      <c r="P400" s="397"/>
      <c r="Q400" s="397"/>
    </row>
    <row r="401" spans="1:17" ht="11.25" customHeight="1" x14ac:dyDescent="0.2">
      <c r="A401" s="397"/>
      <c r="B401" s="397"/>
      <c r="C401" s="397"/>
      <c r="D401" s="397"/>
      <c r="E401" s="397"/>
      <c r="F401" s="397"/>
      <c r="G401" s="397"/>
      <c r="H401" s="397"/>
      <c r="I401" s="397"/>
      <c r="J401" s="397"/>
      <c r="K401" s="397"/>
      <c r="L401" s="397"/>
      <c r="M401" s="397"/>
      <c r="N401" s="397"/>
      <c r="O401" s="397"/>
      <c r="P401" s="397"/>
      <c r="Q401" s="397"/>
    </row>
    <row r="402" spans="1:17" ht="11.25" customHeight="1" x14ac:dyDescent="0.2">
      <c r="A402" s="397"/>
      <c r="B402" s="397"/>
      <c r="C402" s="397"/>
      <c r="D402" s="397"/>
      <c r="E402" s="397"/>
      <c r="F402" s="397"/>
      <c r="G402" s="397"/>
      <c r="H402" s="397"/>
      <c r="I402" s="397"/>
      <c r="J402" s="397"/>
      <c r="K402" s="397"/>
      <c r="L402" s="397"/>
      <c r="M402" s="397"/>
      <c r="N402" s="397"/>
      <c r="O402" s="397"/>
      <c r="P402" s="397"/>
      <c r="Q402" s="397"/>
    </row>
    <row r="403" spans="1:17" ht="11.25" customHeight="1" x14ac:dyDescent="0.2">
      <c r="A403" s="397"/>
      <c r="B403" s="397"/>
      <c r="C403" s="397"/>
      <c r="D403" s="397"/>
      <c r="E403" s="397"/>
      <c r="F403" s="397"/>
      <c r="G403" s="397"/>
      <c r="H403" s="397"/>
      <c r="I403" s="397"/>
      <c r="J403" s="397"/>
      <c r="K403" s="397"/>
      <c r="L403" s="397"/>
      <c r="M403" s="397"/>
      <c r="N403" s="397"/>
      <c r="O403" s="397"/>
      <c r="P403" s="397"/>
      <c r="Q403" s="397"/>
    </row>
    <row r="404" spans="1:17" ht="11.25" customHeight="1" x14ac:dyDescent="0.2">
      <c r="A404" s="397"/>
      <c r="B404" s="397"/>
      <c r="C404" s="397"/>
      <c r="D404" s="397"/>
      <c r="E404" s="397"/>
      <c r="F404" s="397"/>
      <c r="G404" s="397"/>
      <c r="H404" s="397"/>
      <c r="I404" s="397"/>
      <c r="J404" s="397"/>
      <c r="K404" s="397"/>
      <c r="L404" s="397"/>
      <c r="M404" s="397"/>
      <c r="N404" s="397"/>
      <c r="O404" s="397"/>
      <c r="P404" s="397"/>
      <c r="Q404" s="397"/>
    </row>
    <row r="405" spans="1:17" ht="11.25" customHeight="1" x14ac:dyDescent="0.2">
      <c r="A405" s="397"/>
      <c r="B405" s="397"/>
      <c r="C405" s="397"/>
      <c r="D405" s="397"/>
      <c r="E405" s="397"/>
      <c r="F405" s="397"/>
      <c r="G405" s="397"/>
      <c r="H405" s="397"/>
      <c r="I405" s="397"/>
      <c r="J405" s="397"/>
      <c r="K405" s="397"/>
      <c r="L405" s="397"/>
      <c r="M405" s="397"/>
      <c r="N405" s="397"/>
      <c r="O405" s="397"/>
      <c r="P405" s="397"/>
      <c r="Q405" s="397"/>
    </row>
    <row r="406" spans="1:17" ht="11.25" customHeight="1" x14ac:dyDescent="0.2">
      <c r="A406" s="397"/>
      <c r="B406" s="397"/>
      <c r="C406" s="397"/>
      <c r="D406" s="397"/>
      <c r="E406" s="397"/>
      <c r="F406" s="397"/>
      <c r="G406" s="397"/>
      <c r="H406" s="397"/>
      <c r="I406" s="397"/>
      <c r="J406" s="397"/>
      <c r="K406" s="397"/>
      <c r="L406" s="397"/>
      <c r="M406" s="397"/>
      <c r="N406" s="397"/>
      <c r="O406" s="397"/>
      <c r="P406" s="397"/>
      <c r="Q406" s="397"/>
    </row>
    <row r="407" spans="1:17" ht="11.25" customHeight="1" x14ac:dyDescent="0.2">
      <c r="A407" s="397"/>
      <c r="B407" s="397"/>
      <c r="C407" s="397"/>
      <c r="D407" s="397"/>
      <c r="E407" s="397"/>
      <c r="F407" s="397"/>
      <c r="G407" s="397"/>
      <c r="H407" s="397"/>
      <c r="I407" s="397"/>
      <c r="J407" s="397"/>
      <c r="K407" s="397"/>
      <c r="L407" s="397"/>
      <c r="M407" s="397"/>
      <c r="N407" s="397"/>
      <c r="O407" s="397"/>
      <c r="P407" s="397"/>
      <c r="Q407" s="397"/>
    </row>
    <row r="408" spans="1:17" ht="11.25" customHeight="1" x14ac:dyDescent="0.2">
      <c r="A408" s="397"/>
      <c r="B408" s="397"/>
      <c r="C408" s="397"/>
      <c r="D408" s="397"/>
      <c r="E408" s="397"/>
      <c r="F408" s="397"/>
      <c r="G408" s="397"/>
      <c r="H408" s="397"/>
      <c r="I408" s="397"/>
      <c r="J408" s="397"/>
      <c r="K408" s="397"/>
      <c r="L408" s="397"/>
      <c r="M408" s="397"/>
      <c r="N408" s="397"/>
      <c r="O408" s="397"/>
      <c r="P408" s="397"/>
      <c r="Q408" s="397"/>
    </row>
    <row r="409" spans="1:17" ht="11.25" customHeight="1" x14ac:dyDescent="0.2">
      <c r="A409" s="397"/>
      <c r="B409" s="397"/>
      <c r="C409" s="397"/>
      <c r="D409" s="397"/>
      <c r="E409" s="397"/>
      <c r="F409" s="397"/>
      <c r="G409" s="397"/>
      <c r="H409" s="397"/>
      <c r="I409" s="397"/>
      <c r="J409" s="397"/>
      <c r="K409" s="397"/>
      <c r="L409" s="397"/>
      <c r="M409" s="397"/>
      <c r="N409" s="397"/>
      <c r="O409" s="397"/>
      <c r="P409" s="397"/>
      <c r="Q409" s="397"/>
    </row>
    <row r="410" spans="1:17" ht="11.25" customHeight="1" x14ac:dyDescent="0.2">
      <c r="A410" s="397"/>
      <c r="B410" s="397"/>
      <c r="C410" s="397"/>
      <c r="D410" s="397"/>
      <c r="E410" s="397"/>
      <c r="F410" s="397"/>
      <c r="G410" s="397"/>
      <c r="H410" s="397"/>
      <c r="I410" s="397"/>
      <c r="J410" s="397"/>
      <c r="K410" s="397"/>
      <c r="L410" s="397"/>
      <c r="M410" s="397"/>
      <c r="N410" s="397"/>
      <c r="O410" s="397"/>
      <c r="P410" s="397"/>
      <c r="Q410" s="397"/>
    </row>
    <row r="411" spans="1:17" ht="11.25" customHeight="1" x14ac:dyDescent="0.2">
      <c r="A411" s="397"/>
      <c r="B411" s="397"/>
      <c r="C411" s="397"/>
      <c r="D411" s="397"/>
      <c r="E411" s="397"/>
      <c r="F411" s="397"/>
      <c r="G411" s="397"/>
      <c r="H411" s="397"/>
      <c r="I411" s="397"/>
      <c r="J411" s="397"/>
      <c r="K411" s="397"/>
      <c r="L411" s="397"/>
      <c r="M411" s="397"/>
      <c r="N411" s="397"/>
      <c r="O411" s="397"/>
      <c r="P411" s="397"/>
      <c r="Q411" s="397"/>
    </row>
    <row r="412" spans="1:17" ht="11.25" customHeight="1" x14ac:dyDescent="0.2">
      <c r="A412" s="397"/>
      <c r="B412" s="397"/>
      <c r="C412" s="397"/>
      <c r="D412" s="397"/>
      <c r="E412" s="397"/>
      <c r="F412" s="397"/>
      <c r="G412" s="397"/>
      <c r="H412" s="397"/>
      <c r="I412" s="397"/>
      <c r="J412" s="397"/>
      <c r="K412" s="397"/>
      <c r="L412" s="397"/>
      <c r="M412" s="397"/>
      <c r="N412" s="397"/>
      <c r="O412" s="397"/>
      <c r="P412" s="397"/>
      <c r="Q412" s="397"/>
    </row>
    <row r="413" spans="1:17" ht="11.25" customHeight="1" x14ac:dyDescent="0.2">
      <c r="A413" s="397"/>
      <c r="B413" s="397"/>
      <c r="C413" s="397"/>
      <c r="D413" s="397"/>
      <c r="E413" s="397"/>
      <c r="F413" s="397"/>
      <c r="G413" s="397"/>
      <c r="H413" s="397"/>
      <c r="I413" s="397"/>
      <c r="J413" s="397"/>
      <c r="K413" s="397"/>
      <c r="L413" s="397"/>
      <c r="M413" s="397"/>
      <c r="N413" s="397"/>
      <c r="O413" s="397"/>
      <c r="P413" s="397"/>
      <c r="Q413" s="397"/>
    </row>
    <row r="414" spans="1:17" ht="11.25" customHeight="1" x14ac:dyDescent="0.2">
      <c r="A414" s="397"/>
      <c r="B414" s="397"/>
      <c r="C414" s="397"/>
      <c r="D414" s="397"/>
      <c r="E414" s="397"/>
      <c r="F414" s="397"/>
      <c r="G414" s="397"/>
      <c r="H414" s="397"/>
      <c r="I414" s="397"/>
      <c r="J414" s="397"/>
      <c r="K414" s="397"/>
      <c r="L414" s="397"/>
      <c r="M414" s="397"/>
      <c r="N414" s="397"/>
      <c r="O414" s="397"/>
      <c r="P414" s="397"/>
      <c r="Q414" s="397"/>
    </row>
    <row r="415" spans="1:17" ht="11.25" customHeight="1" x14ac:dyDescent="0.2">
      <c r="A415" s="397"/>
      <c r="B415" s="397"/>
      <c r="C415" s="397"/>
      <c r="D415" s="397"/>
      <c r="E415" s="397"/>
      <c r="F415" s="397"/>
      <c r="G415" s="397"/>
      <c r="H415" s="397"/>
      <c r="I415" s="397"/>
      <c r="J415" s="397"/>
      <c r="K415" s="397"/>
      <c r="L415" s="397"/>
      <c r="M415" s="397"/>
      <c r="N415" s="397"/>
      <c r="O415" s="397"/>
      <c r="P415" s="397"/>
      <c r="Q415" s="397"/>
    </row>
    <row r="416" spans="1:17" ht="11.25" customHeight="1" x14ac:dyDescent="0.2">
      <c r="A416" s="397"/>
      <c r="B416" s="397"/>
      <c r="C416" s="397"/>
      <c r="D416" s="397"/>
      <c r="E416" s="397"/>
      <c r="F416" s="397"/>
      <c r="G416" s="397"/>
      <c r="H416" s="397"/>
      <c r="I416" s="397"/>
      <c r="J416" s="397"/>
      <c r="K416" s="397"/>
      <c r="L416" s="397"/>
      <c r="M416" s="397"/>
      <c r="N416" s="397"/>
      <c r="O416" s="397"/>
      <c r="P416" s="397"/>
      <c r="Q416" s="397"/>
    </row>
    <row r="417" spans="1:17" ht="11.25" customHeight="1" x14ac:dyDescent="0.2">
      <c r="A417" s="397"/>
      <c r="B417" s="397"/>
      <c r="C417" s="397"/>
      <c r="D417" s="397"/>
      <c r="E417" s="397"/>
      <c r="F417" s="397"/>
      <c r="G417" s="397"/>
      <c r="H417" s="397"/>
      <c r="I417" s="397"/>
      <c r="J417" s="397"/>
      <c r="K417" s="397"/>
      <c r="L417" s="397"/>
      <c r="M417" s="397"/>
      <c r="N417" s="397"/>
      <c r="O417" s="397"/>
      <c r="P417" s="397"/>
      <c r="Q417" s="397"/>
    </row>
    <row r="418" spans="1:17" ht="11.25" customHeight="1" x14ac:dyDescent="0.2">
      <c r="A418" s="397"/>
      <c r="B418" s="397"/>
      <c r="C418" s="397"/>
      <c r="D418" s="397"/>
      <c r="E418" s="397"/>
      <c r="F418" s="397"/>
      <c r="G418" s="397"/>
      <c r="H418" s="397"/>
      <c r="I418" s="397"/>
      <c r="J418" s="397"/>
      <c r="K418" s="397"/>
      <c r="L418" s="397"/>
      <c r="M418" s="397"/>
      <c r="N418" s="397"/>
      <c r="O418" s="397"/>
      <c r="P418" s="397"/>
      <c r="Q418" s="397"/>
    </row>
    <row r="419" spans="1:17" ht="11.25" customHeight="1" x14ac:dyDescent="0.2">
      <c r="A419" s="397"/>
      <c r="B419" s="397"/>
      <c r="C419" s="397"/>
      <c r="D419" s="397"/>
      <c r="E419" s="397"/>
      <c r="F419" s="397"/>
      <c r="G419" s="397"/>
      <c r="H419" s="397"/>
      <c r="I419" s="397"/>
      <c r="J419" s="397"/>
      <c r="K419" s="397"/>
      <c r="L419" s="397"/>
      <c r="M419" s="397"/>
      <c r="N419" s="397"/>
      <c r="O419" s="397"/>
      <c r="P419" s="397"/>
      <c r="Q419" s="397"/>
    </row>
    <row r="420" spans="1:17" ht="11.25" customHeight="1" x14ac:dyDescent="0.2">
      <c r="A420" s="397"/>
      <c r="B420" s="397"/>
      <c r="C420" s="397"/>
      <c r="D420" s="397"/>
      <c r="E420" s="397"/>
      <c r="F420" s="397"/>
      <c r="G420" s="397"/>
      <c r="H420" s="397"/>
      <c r="I420" s="397"/>
      <c r="J420" s="397"/>
      <c r="K420" s="397"/>
      <c r="L420" s="397"/>
      <c r="M420" s="397"/>
      <c r="N420" s="397"/>
      <c r="O420" s="397"/>
      <c r="P420" s="397"/>
      <c r="Q420" s="397"/>
    </row>
    <row r="421" spans="1:17" ht="11.25" customHeight="1" x14ac:dyDescent="0.2">
      <c r="A421" s="397"/>
      <c r="B421" s="397"/>
      <c r="C421" s="397"/>
      <c r="D421" s="397"/>
      <c r="E421" s="397"/>
      <c r="F421" s="397"/>
      <c r="G421" s="397"/>
      <c r="H421" s="397"/>
      <c r="I421" s="397"/>
      <c r="J421" s="397"/>
      <c r="K421" s="397"/>
      <c r="L421" s="397"/>
      <c r="M421" s="397"/>
      <c r="N421" s="397"/>
      <c r="O421" s="397"/>
      <c r="P421" s="397"/>
      <c r="Q421" s="397"/>
    </row>
    <row r="422" spans="1:17" ht="11.25" customHeight="1" x14ac:dyDescent="0.2">
      <c r="A422" s="397"/>
      <c r="B422" s="397"/>
      <c r="C422" s="397"/>
      <c r="D422" s="397"/>
      <c r="E422" s="397"/>
      <c r="F422" s="397"/>
      <c r="G422" s="397"/>
      <c r="H422" s="397"/>
      <c r="I422" s="397"/>
      <c r="J422" s="397"/>
      <c r="K422" s="397"/>
      <c r="L422" s="397"/>
      <c r="M422" s="397"/>
      <c r="N422" s="397"/>
      <c r="O422" s="397"/>
      <c r="P422" s="397"/>
      <c r="Q422" s="397"/>
    </row>
    <row r="423" spans="1:17" ht="11.25" customHeight="1" x14ac:dyDescent="0.2">
      <c r="A423" s="397"/>
      <c r="B423" s="397"/>
      <c r="C423" s="397"/>
      <c r="D423" s="397"/>
      <c r="E423" s="397"/>
      <c r="F423" s="397"/>
      <c r="G423" s="397"/>
      <c r="H423" s="397"/>
      <c r="I423" s="397"/>
      <c r="J423" s="397"/>
      <c r="K423" s="397"/>
      <c r="L423" s="397"/>
      <c r="M423" s="397"/>
      <c r="N423" s="397"/>
      <c r="O423" s="397"/>
      <c r="P423" s="397"/>
      <c r="Q423" s="397"/>
    </row>
    <row r="424" spans="1:17" ht="11.25" customHeight="1" x14ac:dyDescent="0.2">
      <c r="A424" s="397"/>
      <c r="B424" s="397"/>
      <c r="C424" s="397"/>
      <c r="D424" s="397"/>
      <c r="E424" s="397"/>
      <c r="F424" s="397"/>
      <c r="G424" s="397"/>
      <c r="H424" s="397"/>
      <c r="I424" s="397"/>
      <c r="J424" s="397"/>
      <c r="K424" s="397"/>
      <c r="L424" s="397"/>
      <c r="M424" s="397"/>
      <c r="N424" s="397"/>
      <c r="O424" s="397"/>
      <c r="P424" s="397"/>
      <c r="Q424" s="397"/>
    </row>
    <row r="425" spans="1:17" ht="11.25" customHeight="1" x14ac:dyDescent="0.2">
      <c r="A425" s="397"/>
      <c r="B425" s="397"/>
      <c r="C425" s="397"/>
      <c r="D425" s="397"/>
      <c r="E425" s="397"/>
      <c r="F425" s="397"/>
      <c r="G425" s="397"/>
      <c r="H425" s="397"/>
      <c r="I425" s="397"/>
      <c r="J425" s="397"/>
      <c r="K425" s="397"/>
      <c r="L425" s="397"/>
      <c r="M425" s="397"/>
      <c r="N425" s="397"/>
      <c r="O425" s="397"/>
      <c r="P425" s="397"/>
      <c r="Q425" s="397"/>
    </row>
    <row r="426" spans="1:17" ht="11.25" customHeight="1" x14ac:dyDescent="0.2">
      <c r="A426" s="397"/>
      <c r="B426" s="397"/>
      <c r="C426" s="397"/>
      <c r="D426" s="397"/>
      <c r="E426" s="397"/>
      <c r="F426" s="397"/>
      <c r="G426" s="397"/>
      <c r="H426" s="397"/>
      <c r="I426" s="397"/>
      <c r="J426" s="397"/>
      <c r="K426" s="397"/>
      <c r="L426" s="397"/>
      <c r="M426" s="397"/>
      <c r="N426" s="397"/>
      <c r="O426" s="397"/>
      <c r="P426" s="397"/>
      <c r="Q426" s="397"/>
    </row>
    <row r="427" spans="1:17" ht="11.25" customHeight="1" x14ac:dyDescent="0.2">
      <c r="A427" s="397"/>
      <c r="B427" s="397"/>
      <c r="C427" s="397"/>
      <c r="D427" s="397"/>
      <c r="E427" s="397"/>
      <c r="F427" s="397"/>
      <c r="G427" s="397"/>
      <c r="H427" s="397"/>
      <c r="I427" s="397"/>
      <c r="J427" s="397"/>
      <c r="K427" s="397"/>
      <c r="L427" s="397"/>
      <c r="M427" s="397"/>
      <c r="N427" s="397"/>
      <c r="O427" s="397"/>
      <c r="P427" s="397"/>
      <c r="Q427" s="397"/>
    </row>
    <row r="428" spans="1:17" ht="11.25" customHeight="1" x14ac:dyDescent="0.2">
      <c r="A428" s="397"/>
      <c r="B428" s="397"/>
      <c r="C428" s="397"/>
      <c r="D428" s="397"/>
      <c r="E428" s="397"/>
      <c r="F428" s="397"/>
      <c r="G428" s="397"/>
      <c r="H428" s="397"/>
      <c r="I428" s="397"/>
      <c r="J428" s="397"/>
      <c r="K428" s="397"/>
      <c r="L428" s="397"/>
      <c r="M428" s="397"/>
      <c r="N428" s="397"/>
      <c r="O428" s="397"/>
      <c r="P428" s="397"/>
      <c r="Q428" s="397"/>
    </row>
    <row r="429" spans="1:17" ht="11.25" customHeight="1" x14ac:dyDescent="0.2">
      <c r="A429" s="397"/>
      <c r="B429" s="397"/>
      <c r="C429" s="397"/>
      <c r="D429" s="397"/>
      <c r="E429" s="397"/>
      <c r="F429" s="397"/>
      <c r="G429" s="397"/>
      <c r="H429" s="397"/>
      <c r="I429" s="397"/>
      <c r="J429" s="397"/>
      <c r="K429" s="397"/>
      <c r="L429" s="397"/>
      <c r="M429" s="397"/>
      <c r="N429" s="397"/>
      <c r="O429" s="397"/>
      <c r="P429" s="397"/>
      <c r="Q429" s="397"/>
    </row>
    <row r="430" spans="1:17" ht="11.25" customHeight="1" x14ac:dyDescent="0.2">
      <c r="A430" s="397"/>
      <c r="B430" s="397"/>
      <c r="C430" s="397"/>
      <c r="D430" s="397"/>
      <c r="E430" s="397"/>
      <c r="F430" s="397"/>
      <c r="G430" s="397"/>
      <c r="H430" s="397"/>
      <c r="I430" s="397"/>
      <c r="J430" s="397"/>
      <c r="K430" s="397"/>
      <c r="L430" s="397"/>
      <c r="M430" s="397"/>
      <c r="N430" s="397"/>
      <c r="O430" s="397"/>
      <c r="P430" s="397"/>
      <c r="Q430" s="397"/>
    </row>
    <row r="431" spans="1:17" ht="11.25" customHeight="1" x14ac:dyDescent="0.2">
      <c r="A431" s="397"/>
      <c r="B431" s="397"/>
      <c r="C431" s="397"/>
      <c r="D431" s="397"/>
      <c r="E431" s="397"/>
      <c r="F431" s="397"/>
      <c r="G431" s="397"/>
      <c r="H431" s="397"/>
      <c r="I431" s="397"/>
      <c r="J431" s="397"/>
      <c r="K431" s="397"/>
      <c r="L431" s="397"/>
      <c r="M431" s="397"/>
      <c r="N431" s="397"/>
      <c r="O431" s="397"/>
      <c r="P431" s="397"/>
      <c r="Q431" s="397"/>
    </row>
    <row r="432" spans="1:17" ht="11.25" customHeight="1" x14ac:dyDescent="0.2">
      <c r="A432" s="397"/>
      <c r="B432" s="397"/>
      <c r="C432" s="397"/>
      <c r="D432" s="397"/>
      <c r="E432" s="397"/>
      <c r="F432" s="397"/>
      <c r="G432" s="397"/>
      <c r="H432" s="397"/>
      <c r="I432" s="397"/>
      <c r="J432" s="397"/>
      <c r="K432" s="397"/>
      <c r="L432" s="397"/>
      <c r="M432" s="397"/>
      <c r="N432" s="397"/>
      <c r="O432" s="397"/>
      <c r="P432" s="397"/>
      <c r="Q432" s="397"/>
    </row>
    <row r="433" spans="1:17" ht="11.25" customHeight="1" x14ac:dyDescent="0.2">
      <c r="A433" s="397"/>
      <c r="B433" s="397"/>
      <c r="C433" s="397"/>
      <c r="D433" s="397"/>
      <c r="E433" s="397"/>
      <c r="F433" s="397"/>
      <c r="G433" s="397"/>
      <c r="H433" s="397"/>
      <c r="I433" s="397"/>
      <c r="J433" s="397"/>
      <c r="K433" s="397"/>
      <c r="L433" s="397"/>
      <c r="M433" s="397"/>
      <c r="N433" s="397"/>
      <c r="O433" s="397"/>
      <c r="P433" s="397"/>
      <c r="Q433" s="397"/>
    </row>
    <row r="434" spans="1:17" ht="11.25" customHeight="1" x14ac:dyDescent="0.2">
      <c r="A434" s="397"/>
      <c r="B434" s="397"/>
      <c r="C434" s="397"/>
      <c r="D434" s="397"/>
      <c r="E434" s="397"/>
      <c r="F434" s="397"/>
      <c r="G434" s="397"/>
      <c r="H434" s="397"/>
      <c r="I434" s="397"/>
      <c r="J434" s="397"/>
      <c r="K434" s="397"/>
      <c r="L434" s="397"/>
      <c r="M434" s="397"/>
      <c r="N434" s="397"/>
      <c r="O434" s="397"/>
      <c r="P434" s="397"/>
      <c r="Q434" s="397"/>
    </row>
    <row r="435" spans="1:17" ht="11.25" customHeight="1" x14ac:dyDescent="0.2">
      <c r="A435" s="397"/>
      <c r="B435" s="397"/>
      <c r="C435" s="397"/>
      <c r="D435" s="397"/>
      <c r="E435" s="397"/>
      <c r="F435" s="397"/>
      <c r="G435" s="397"/>
      <c r="H435" s="397"/>
      <c r="I435" s="397"/>
      <c r="J435" s="397"/>
      <c r="K435" s="397"/>
      <c r="L435" s="397"/>
      <c r="M435" s="397"/>
      <c r="N435" s="397"/>
      <c r="O435" s="397"/>
      <c r="P435" s="397"/>
      <c r="Q435" s="397"/>
    </row>
    <row r="436" spans="1:17" ht="11.25" customHeight="1" x14ac:dyDescent="0.2">
      <c r="A436" s="397"/>
      <c r="B436" s="397"/>
      <c r="C436" s="397"/>
      <c r="D436" s="397"/>
      <c r="E436" s="397"/>
      <c r="F436" s="397"/>
      <c r="G436" s="397"/>
      <c r="H436" s="397"/>
      <c r="I436" s="397"/>
      <c r="J436" s="397"/>
      <c r="K436" s="397"/>
      <c r="L436" s="397"/>
      <c r="M436" s="397"/>
      <c r="N436" s="397"/>
      <c r="O436" s="397"/>
      <c r="P436" s="397"/>
      <c r="Q436" s="397"/>
    </row>
    <row r="437" spans="1:17" ht="11.25" customHeight="1" x14ac:dyDescent="0.2">
      <c r="A437" s="397"/>
      <c r="B437" s="397"/>
      <c r="C437" s="397"/>
      <c r="D437" s="397"/>
      <c r="E437" s="397"/>
      <c r="F437" s="397"/>
      <c r="G437" s="397"/>
      <c r="H437" s="397"/>
      <c r="I437" s="397"/>
      <c r="J437" s="397"/>
      <c r="K437" s="397"/>
      <c r="L437" s="397"/>
      <c r="M437" s="397"/>
      <c r="N437" s="397"/>
      <c r="O437" s="397"/>
      <c r="P437" s="397"/>
      <c r="Q437" s="397"/>
    </row>
    <row r="438" spans="1:17" ht="11.25" customHeight="1" x14ac:dyDescent="0.2">
      <c r="A438" s="397"/>
      <c r="B438" s="397"/>
      <c r="C438" s="397"/>
      <c r="D438" s="397"/>
      <c r="E438" s="397"/>
      <c r="F438" s="397"/>
      <c r="G438" s="397"/>
      <c r="H438" s="397"/>
      <c r="I438" s="397"/>
      <c r="J438" s="397"/>
      <c r="K438" s="397"/>
      <c r="L438" s="397"/>
      <c r="M438" s="397"/>
      <c r="N438" s="397"/>
      <c r="O438" s="397"/>
      <c r="P438" s="397"/>
      <c r="Q438" s="397"/>
    </row>
    <row r="439" spans="1:17" ht="11.25" customHeight="1" x14ac:dyDescent="0.2">
      <c r="A439" s="397"/>
      <c r="B439" s="397"/>
      <c r="C439" s="397"/>
      <c r="D439" s="397"/>
      <c r="E439" s="397"/>
      <c r="F439" s="397"/>
      <c r="G439" s="397"/>
      <c r="H439" s="397"/>
      <c r="I439" s="397"/>
      <c r="J439" s="397"/>
      <c r="K439" s="397"/>
      <c r="L439" s="397"/>
      <c r="M439" s="397"/>
      <c r="N439" s="397"/>
      <c r="O439" s="397"/>
      <c r="P439" s="397"/>
      <c r="Q439" s="397"/>
    </row>
    <row r="440" spans="1:17" ht="11.25" customHeight="1" x14ac:dyDescent="0.2">
      <c r="A440" s="397"/>
      <c r="B440" s="397"/>
      <c r="C440" s="397"/>
      <c r="D440" s="397"/>
      <c r="E440" s="397"/>
      <c r="F440" s="397"/>
      <c r="G440" s="397"/>
      <c r="H440" s="397"/>
      <c r="I440" s="397"/>
      <c r="J440" s="397"/>
      <c r="K440" s="397"/>
      <c r="L440" s="397"/>
      <c r="M440" s="397"/>
      <c r="N440" s="397"/>
      <c r="O440" s="397"/>
      <c r="P440" s="397"/>
      <c r="Q440" s="397"/>
    </row>
    <row r="441" spans="1:17" ht="11.25" customHeight="1" x14ac:dyDescent="0.2">
      <c r="A441" s="397"/>
      <c r="B441" s="397"/>
      <c r="C441" s="397"/>
      <c r="D441" s="397"/>
      <c r="E441" s="397"/>
      <c r="F441" s="397"/>
      <c r="G441" s="397"/>
      <c r="H441" s="397"/>
      <c r="I441" s="397"/>
      <c r="J441" s="397"/>
      <c r="K441" s="397"/>
      <c r="L441" s="397"/>
      <c r="M441" s="397"/>
      <c r="N441" s="397"/>
      <c r="O441" s="397"/>
      <c r="P441" s="397"/>
      <c r="Q441" s="397"/>
    </row>
    <row r="442" spans="1:17" ht="11.25" customHeight="1" x14ac:dyDescent="0.2">
      <c r="A442" s="397"/>
      <c r="B442" s="397"/>
      <c r="C442" s="397"/>
      <c r="D442" s="397"/>
      <c r="E442" s="397"/>
      <c r="F442" s="397"/>
      <c r="G442" s="397"/>
      <c r="H442" s="397"/>
      <c r="I442" s="397"/>
      <c r="J442" s="397"/>
      <c r="K442" s="397"/>
      <c r="L442" s="397"/>
      <c r="M442" s="397"/>
      <c r="N442" s="397"/>
      <c r="O442" s="397"/>
      <c r="P442" s="397"/>
      <c r="Q442" s="397"/>
    </row>
    <row r="443" spans="1:17" ht="11.25" customHeight="1" x14ac:dyDescent="0.2">
      <c r="A443" s="397"/>
      <c r="B443" s="397"/>
      <c r="C443" s="397"/>
      <c r="D443" s="397"/>
      <c r="E443" s="397"/>
      <c r="F443" s="397"/>
      <c r="G443" s="397"/>
      <c r="H443" s="397"/>
      <c r="I443" s="397"/>
      <c r="J443" s="397"/>
      <c r="K443" s="397"/>
      <c r="L443" s="397"/>
      <c r="M443" s="397"/>
      <c r="N443" s="397"/>
      <c r="O443" s="397"/>
      <c r="P443" s="397"/>
      <c r="Q443" s="397"/>
    </row>
    <row r="444" spans="1:17" ht="11.25" customHeight="1" x14ac:dyDescent="0.2">
      <c r="A444" s="397"/>
      <c r="B444" s="397"/>
      <c r="C444" s="397"/>
      <c r="D444" s="397"/>
      <c r="E444" s="397"/>
      <c r="F444" s="397"/>
      <c r="G444" s="397"/>
      <c r="H444" s="397"/>
      <c r="I444" s="397"/>
      <c r="J444" s="397"/>
      <c r="K444" s="397"/>
      <c r="L444" s="397"/>
      <c r="M444" s="397"/>
      <c r="N444" s="397"/>
      <c r="O444" s="397"/>
      <c r="P444" s="397"/>
      <c r="Q444" s="397"/>
    </row>
    <row r="445" spans="1:17" ht="11.25" customHeight="1" x14ac:dyDescent="0.2">
      <c r="A445" s="397"/>
      <c r="B445" s="397"/>
      <c r="C445" s="397"/>
      <c r="D445" s="397"/>
      <c r="E445" s="397"/>
      <c r="F445" s="397"/>
      <c r="G445" s="397"/>
      <c r="H445" s="397"/>
      <c r="I445" s="397"/>
      <c r="J445" s="397"/>
      <c r="K445" s="397"/>
      <c r="L445" s="397"/>
      <c r="M445" s="397"/>
      <c r="N445" s="397"/>
      <c r="O445" s="397"/>
      <c r="P445" s="397"/>
      <c r="Q445" s="397"/>
    </row>
    <row r="446" spans="1:17" ht="11.25" customHeight="1" x14ac:dyDescent="0.2">
      <c r="A446" s="397"/>
      <c r="B446" s="397"/>
      <c r="C446" s="397"/>
      <c r="D446" s="397"/>
      <c r="E446" s="397"/>
      <c r="F446" s="397"/>
      <c r="G446" s="397"/>
      <c r="H446" s="397"/>
      <c r="I446" s="397"/>
      <c r="J446" s="397"/>
      <c r="K446" s="397"/>
      <c r="L446" s="397"/>
      <c r="M446" s="397"/>
      <c r="N446" s="397"/>
      <c r="O446" s="397"/>
      <c r="P446" s="397"/>
      <c r="Q446" s="397"/>
    </row>
    <row r="447" spans="1:17" ht="11.25" customHeight="1" x14ac:dyDescent="0.2">
      <c r="A447" s="397"/>
      <c r="B447" s="397"/>
      <c r="C447" s="397"/>
      <c r="D447" s="397"/>
      <c r="E447" s="397"/>
      <c r="F447" s="397"/>
      <c r="G447" s="397"/>
      <c r="H447" s="397"/>
      <c r="I447" s="397"/>
      <c r="J447" s="397"/>
      <c r="K447" s="397"/>
      <c r="L447" s="397"/>
      <c r="M447" s="397"/>
      <c r="N447" s="397"/>
      <c r="O447" s="397"/>
      <c r="P447" s="397"/>
      <c r="Q447" s="397"/>
    </row>
    <row r="448" spans="1:17" ht="11.25" customHeight="1" x14ac:dyDescent="0.2">
      <c r="A448" s="397"/>
      <c r="B448" s="397"/>
      <c r="C448" s="397"/>
      <c r="D448" s="397"/>
      <c r="E448" s="397"/>
      <c r="F448" s="397"/>
      <c r="G448" s="397"/>
      <c r="H448" s="397"/>
      <c r="I448" s="397"/>
      <c r="J448" s="397"/>
      <c r="K448" s="397"/>
      <c r="L448" s="397"/>
      <c r="M448" s="397"/>
      <c r="N448" s="397"/>
      <c r="O448" s="397"/>
      <c r="P448" s="397"/>
      <c r="Q448" s="397"/>
    </row>
    <row r="449" spans="1:17" ht="11.25" customHeight="1" x14ac:dyDescent="0.2">
      <c r="A449" s="397"/>
      <c r="B449" s="397"/>
      <c r="C449" s="397"/>
      <c r="D449" s="397"/>
      <c r="E449" s="397"/>
      <c r="F449" s="397"/>
      <c r="G449" s="397"/>
      <c r="H449" s="397"/>
      <c r="I449" s="397"/>
      <c r="J449" s="397"/>
      <c r="K449" s="397"/>
      <c r="L449" s="397"/>
      <c r="M449" s="397"/>
      <c r="N449" s="397"/>
      <c r="O449" s="397"/>
      <c r="P449" s="397"/>
      <c r="Q449" s="397"/>
    </row>
    <row r="450" spans="1:17" ht="11.25" customHeight="1" x14ac:dyDescent="0.2">
      <c r="A450" s="397"/>
      <c r="B450" s="397"/>
      <c r="C450" s="397"/>
      <c r="D450" s="397"/>
      <c r="E450" s="397"/>
      <c r="F450" s="397"/>
      <c r="G450" s="397"/>
      <c r="H450" s="397"/>
      <c r="I450" s="397"/>
      <c r="J450" s="397"/>
      <c r="K450" s="397"/>
      <c r="L450" s="397"/>
      <c r="M450" s="397"/>
      <c r="N450" s="397"/>
      <c r="O450" s="397"/>
      <c r="P450" s="397"/>
      <c r="Q450" s="397"/>
    </row>
    <row r="451" spans="1:17" ht="11.25" customHeight="1" x14ac:dyDescent="0.2">
      <c r="A451" s="397"/>
      <c r="B451" s="397"/>
      <c r="C451" s="397"/>
      <c r="D451" s="397"/>
      <c r="E451" s="397"/>
      <c r="F451" s="397"/>
      <c r="G451" s="397"/>
      <c r="H451" s="397"/>
      <c r="I451" s="397"/>
      <c r="J451" s="397"/>
      <c r="K451" s="397"/>
      <c r="L451" s="397"/>
      <c r="M451" s="397"/>
      <c r="N451" s="397"/>
      <c r="O451" s="397"/>
      <c r="P451" s="397"/>
      <c r="Q451" s="397"/>
    </row>
    <row r="452" spans="1:17" ht="11.25" customHeight="1" x14ac:dyDescent="0.2">
      <c r="A452" s="397"/>
      <c r="B452" s="397"/>
      <c r="C452" s="397"/>
      <c r="D452" s="397"/>
      <c r="E452" s="397"/>
      <c r="F452" s="397"/>
      <c r="G452" s="397"/>
      <c r="H452" s="397"/>
      <c r="I452" s="397"/>
      <c r="J452" s="397"/>
      <c r="K452" s="397"/>
      <c r="L452" s="397"/>
      <c r="M452" s="397"/>
      <c r="N452" s="397"/>
      <c r="O452" s="397"/>
      <c r="P452" s="397"/>
      <c r="Q452" s="397"/>
    </row>
    <row r="453" spans="1:17" ht="11.25" customHeight="1" x14ac:dyDescent="0.2">
      <c r="A453" s="397"/>
      <c r="B453" s="397"/>
      <c r="C453" s="397"/>
      <c r="D453" s="397"/>
      <c r="E453" s="397"/>
      <c r="F453" s="397"/>
      <c r="G453" s="397"/>
      <c r="H453" s="397"/>
      <c r="I453" s="397"/>
      <c r="J453" s="397"/>
      <c r="K453" s="397"/>
      <c r="L453" s="397"/>
      <c r="M453" s="397"/>
      <c r="N453" s="397"/>
      <c r="O453" s="397"/>
      <c r="P453" s="397"/>
      <c r="Q453" s="397"/>
    </row>
    <row r="454" spans="1:17" ht="11.25" customHeight="1" x14ac:dyDescent="0.2">
      <c r="A454" s="397"/>
      <c r="B454" s="397"/>
      <c r="C454" s="397"/>
      <c r="D454" s="397"/>
      <c r="E454" s="397"/>
      <c r="F454" s="397"/>
      <c r="G454" s="397"/>
      <c r="H454" s="397"/>
      <c r="I454" s="397"/>
      <c r="J454" s="397"/>
      <c r="K454" s="397"/>
      <c r="L454" s="397"/>
      <c r="M454" s="397"/>
      <c r="N454" s="397"/>
      <c r="O454" s="397"/>
      <c r="P454" s="397"/>
      <c r="Q454" s="397"/>
    </row>
    <row r="455" spans="1:17" ht="11.25" customHeight="1" x14ac:dyDescent="0.2">
      <c r="A455" s="397"/>
      <c r="B455" s="397"/>
      <c r="C455" s="397"/>
      <c r="D455" s="397"/>
      <c r="E455" s="397"/>
      <c r="F455" s="397"/>
      <c r="G455" s="397"/>
      <c r="H455" s="397"/>
      <c r="I455" s="397"/>
      <c r="J455" s="397"/>
      <c r="K455" s="397"/>
      <c r="L455" s="397"/>
      <c r="M455" s="397"/>
      <c r="N455" s="397"/>
      <c r="O455" s="397"/>
      <c r="P455" s="397"/>
      <c r="Q455" s="397"/>
    </row>
    <row r="456" spans="1:17" ht="11.25" customHeight="1" x14ac:dyDescent="0.2">
      <c r="A456" s="397"/>
      <c r="B456" s="397"/>
      <c r="C456" s="397"/>
      <c r="D456" s="397"/>
      <c r="E456" s="397"/>
      <c r="F456" s="397"/>
      <c r="G456" s="397"/>
      <c r="H456" s="397"/>
      <c r="I456" s="397"/>
      <c r="J456" s="397"/>
      <c r="K456" s="397"/>
      <c r="L456" s="397"/>
      <c r="M456" s="397"/>
      <c r="N456" s="397"/>
      <c r="O456" s="397"/>
      <c r="P456" s="397"/>
      <c r="Q456" s="397"/>
    </row>
    <row r="457" spans="1:17" ht="11.25" customHeight="1" x14ac:dyDescent="0.2">
      <c r="A457" s="397"/>
      <c r="B457" s="397"/>
      <c r="C457" s="397"/>
      <c r="D457" s="397"/>
      <c r="E457" s="397"/>
      <c r="F457" s="397"/>
      <c r="G457" s="397"/>
      <c r="H457" s="397"/>
      <c r="I457" s="397"/>
      <c r="J457" s="397"/>
      <c r="K457" s="397"/>
      <c r="L457" s="397"/>
      <c r="M457" s="397"/>
      <c r="N457" s="397"/>
      <c r="O457" s="397"/>
      <c r="P457" s="397"/>
      <c r="Q457" s="397"/>
    </row>
    <row r="458" spans="1:17" ht="11.25" customHeight="1" x14ac:dyDescent="0.2">
      <c r="A458" s="397"/>
      <c r="B458" s="397"/>
      <c r="C458" s="397"/>
      <c r="D458" s="397"/>
      <c r="E458" s="397"/>
      <c r="F458" s="397"/>
      <c r="G458" s="397"/>
      <c r="H458" s="397"/>
      <c r="I458" s="397"/>
      <c r="J458" s="397"/>
      <c r="K458" s="397"/>
      <c r="L458" s="397"/>
      <c r="M458" s="397"/>
      <c r="N458" s="397"/>
      <c r="O458" s="397"/>
      <c r="P458" s="397"/>
      <c r="Q458" s="397"/>
    </row>
    <row r="459" spans="1:17" ht="11.25" customHeight="1" x14ac:dyDescent="0.2">
      <c r="A459" s="397"/>
      <c r="B459" s="397"/>
      <c r="C459" s="397"/>
      <c r="D459" s="397"/>
      <c r="E459" s="397"/>
      <c r="F459" s="397"/>
      <c r="G459" s="397"/>
      <c r="H459" s="397"/>
      <c r="I459" s="397"/>
      <c r="J459" s="397"/>
      <c r="K459" s="397"/>
      <c r="L459" s="397"/>
      <c r="M459" s="397"/>
      <c r="N459" s="397"/>
      <c r="O459" s="397"/>
      <c r="P459" s="397"/>
      <c r="Q459" s="397"/>
    </row>
    <row r="460" spans="1:17" ht="11.25" customHeight="1" x14ac:dyDescent="0.2">
      <c r="A460" s="397"/>
      <c r="B460" s="397"/>
      <c r="C460" s="397"/>
      <c r="D460" s="397"/>
      <c r="E460" s="397"/>
      <c r="F460" s="397"/>
      <c r="G460" s="397"/>
      <c r="H460" s="397"/>
      <c r="I460" s="397"/>
      <c r="J460" s="397"/>
      <c r="K460" s="397"/>
      <c r="L460" s="397"/>
      <c r="M460" s="397"/>
      <c r="N460" s="397"/>
      <c r="O460" s="397"/>
      <c r="P460" s="397"/>
      <c r="Q460" s="397"/>
    </row>
    <row r="461" spans="1:17" ht="11.25" customHeight="1" x14ac:dyDescent="0.2">
      <c r="A461" s="397"/>
      <c r="B461" s="397"/>
      <c r="C461" s="397"/>
      <c r="D461" s="397"/>
      <c r="E461" s="397"/>
      <c r="F461" s="397"/>
      <c r="G461" s="397"/>
      <c r="H461" s="397"/>
      <c r="I461" s="397"/>
      <c r="J461" s="397"/>
      <c r="K461" s="397"/>
      <c r="L461" s="397"/>
      <c r="M461" s="397"/>
      <c r="N461" s="397"/>
      <c r="O461" s="397"/>
      <c r="P461" s="397"/>
      <c r="Q461" s="397"/>
    </row>
    <row r="462" spans="1:17" ht="11.25" customHeight="1" x14ac:dyDescent="0.2">
      <c r="A462" s="397"/>
      <c r="B462" s="397"/>
      <c r="C462" s="397"/>
      <c r="D462" s="397"/>
      <c r="E462" s="397"/>
      <c r="F462" s="397"/>
      <c r="G462" s="397"/>
      <c r="H462" s="397"/>
      <c r="I462" s="397"/>
      <c r="J462" s="397"/>
      <c r="K462" s="397"/>
      <c r="L462" s="397"/>
      <c r="M462" s="397"/>
      <c r="N462" s="397"/>
      <c r="O462" s="397"/>
      <c r="P462" s="397"/>
      <c r="Q462" s="397"/>
    </row>
    <row r="463" spans="1:17" ht="11.25" customHeight="1" x14ac:dyDescent="0.2">
      <c r="A463" s="397"/>
      <c r="B463" s="397"/>
      <c r="C463" s="397"/>
      <c r="D463" s="397"/>
      <c r="E463" s="397"/>
      <c r="F463" s="397"/>
      <c r="G463" s="397"/>
      <c r="H463" s="397"/>
      <c r="I463" s="397"/>
      <c r="J463" s="397"/>
      <c r="K463" s="397"/>
      <c r="L463" s="397"/>
      <c r="M463" s="397"/>
      <c r="N463" s="397"/>
      <c r="O463" s="397"/>
      <c r="P463" s="397"/>
      <c r="Q463" s="397"/>
    </row>
    <row r="464" spans="1:17" ht="11.25" customHeight="1" x14ac:dyDescent="0.2">
      <c r="A464" s="397"/>
      <c r="B464" s="397"/>
      <c r="C464" s="397"/>
      <c r="D464" s="397"/>
      <c r="E464" s="397"/>
      <c r="F464" s="397"/>
      <c r="G464" s="397"/>
      <c r="H464" s="397"/>
      <c r="I464" s="397"/>
      <c r="J464" s="397"/>
      <c r="K464" s="397"/>
      <c r="L464" s="397"/>
      <c r="M464" s="397"/>
      <c r="N464" s="397"/>
      <c r="O464" s="397"/>
      <c r="P464" s="397"/>
      <c r="Q464" s="397"/>
    </row>
    <row r="465" spans="1:17" ht="11.25" customHeight="1" x14ac:dyDescent="0.2">
      <c r="A465" s="397"/>
      <c r="B465" s="397"/>
      <c r="C465" s="397"/>
      <c r="D465" s="397"/>
      <c r="E465" s="397"/>
      <c r="F465" s="397"/>
      <c r="G465" s="397"/>
      <c r="H465" s="397"/>
      <c r="I465" s="397"/>
      <c r="J465" s="397"/>
      <c r="K465" s="397"/>
      <c r="L465" s="397"/>
      <c r="M465" s="397"/>
      <c r="N465" s="397"/>
      <c r="O465" s="397"/>
      <c r="P465" s="397"/>
      <c r="Q465" s="397"/>
    </row>
    <row r="466" spans="1:17" ht="11.25" customHeight="1" x14ac:dyDescent="0.2">
      <c r="A466" s="397"/>
      <c r="B466" s="397"/>
      <c r="C466" s="397"/>
      <c r="D466" s="397"/>
      <c r="E466" s="397"/>
      <c r="F466" s="397"/>
      <c r="G466" s="397"/>
      <c r="H466" s="397"/>
      <c r="I466" s="397"/>
      <c r="J466" s="397"/>
      <c r="K466" s="397"/>
      <c r="L466" s="397"/>
      <c r="M466" s="397"/>
      <c r="N466" s="397"/>
      <c r="O466" s="397"/>
      <c r="P466" s="397"/>
      <c r="Q466" s="397"/>
    </row>
    <row r="467" spans="1:17" ht="11.25" customHeight="1" x14ac:dyDescent="0.2">
      <c r="A467" s="397"/>
      <c r="B467" s="397"/>
      <c r="C467" s="397"/>
      <c r="D467" s="397"/>
      <c r="E467" s="397"/>
      <c r="F467" s="397"/>
      <c r="G467" s="397"/>
      <c r="H467" s="397"/>
      <c r="I467" s="397"/>
      <c r="J467" s="397"/>
      <c r="K467" s="397"/>
      <c r="L467" s="397"/>
      <c r="M467" s="397"/>
      <c r="N467" s="397"/>
      <c r="O467" s="397"/>
      <c r="P467" s="397"/>
      <c r="Q467" s="397"/>
    </row>
    <row r="468" spans="1:17" ht="11.25" customHeight="1" x14ac:dyDescent="0.2">
      <c r="A468" s="397"/>
      <c r="B468" s="397"/>
      <c r="C468" s="397"/>
      <c r="D468" s="397"/>
      <c r="E468" s="397"/>
      <c r="F468" s="397"/>
      <c r="G468" s="397"/>
      <c r="H468" s="397"/>
      <c r="I468" s="397"/>
      <c r="J468" s="397"/>
      <c r="K468" s="397"/>
      <c r="L468" s="397"/>
      <c r="M468" s="397"/>
      <c r="N468" s="397"/>
      <c r="O468" s="397"/>
      <c r="P468" s="397"/>
      <c r="Q468" s="397"/>
    </row>
    <row r="469" spans="1:17" ht="11.25" customHeight="1" x14ac:dyDescent="0.2">
      <c r="A469" s="397"/>
      <c r="B469" s="397"/>
      <c r="C469" s="397"/>
      <c r="D469" s="397"/>
      <c r="E469" s="397"/>
      <c r="F469" s="397"/>
      <c r="G469" s="397"/>
      <c r="H469" s="397"/>
      <c r="I469" s="397"/>
      <c r="J469" s="397"/>
      <c r="K469" s="397"/>
      <c r="L469" s="397"/>
      <c r="M469" s="397"/>
      <c r="N469" s="397"/>
      <c r="O469" s="397"/>
      <c r="P469" s="397"/>
      <c r="Q469" s="397"/>
    </row>
    <row r="470" spans="1:17" ht="11.25" customHeight="1" x14ac:dyDescent="0.2">
      <c r="A470" s="397"/>
      <c r="B470" s="397"/>
      <c r="C470" s="397"/>
      <c r="D470" s="397"/>
      <c r="E470" s="397"/>
      <c r="F470" s="397"/>
      <c r="G470" s="397"/>
      <c r="H470" s="397"/>
      <c r="I470" s="397"/>
      <c r="J470" s="397"/>
      <c r="K470" s="397"/>
      <c r="L470" s="397"/>
      <c r="M470" s="397"/>
      <c r="N470" s="397"/>
      <c r="O470" s="397"/>
      <c r="P470" s="397"/>
      <c r="Q470" s="397"/>
    </row>
    <row r="471" spans="1:17" ht="11.25" customHeight="1" x14ac:dyDescent="0.2">
      <c r="A471" s="397"/>
      <c r="B471" s="397"/>
      <c r="C471" s="397"/>
      <c r="D471" s="397"/>
      <c r="E471" s="397"/>
      <c r="F471" s="397"/>
      <c r="G471" s="397"/>
      <c r="H471" s="397"/>
      <c r="I471" s="397"/>
      <c r="J471" s="397"/>
      <c r="K471" s="397"/>
      <c r="L471" s="397"/>
      <c r="M471" s="397"/>
      <c r="N471" s="397"/>
      <c r="O471" s="397"/>
      <c r="P471" s="397"/>
      <c r="Q471" s="397"/>
    </row>
    <row r="472" spans="1:17" ht="11.25" customHeight="1" x14ac:dyDescent="0.2">
      <c r="A472" s="397"/>
      <c r="B472" s="397"/>
      <c r="C472" s="397"/>
      <c r="D472" s="397"/>
      <c r="E472" s="397"/>
      <c r="F472" s="397"/>
      <c r="G472" s="397"/>
      <c r="H472" s="397"/>
      <c r="I472" s="397"/>
      <c r="J472" s="397"/>
      <c r="K472" s="397"/>
      <c r="L472" s="397"/>
      <c r="M472" s="397"/>
      <c r="N472" s="397"/>
      <c r="O472" s="397"/>
      <c r="P472" s="397"/>
      <c r="Q472" s="397"/>
    </row>
    <row r="473" spans="1:17" ht="11.25" customHeight="1" x14ac:dyDescent="0.2">
      <c r="A473" s="397"/>
      <c r="B473" s="397"/>
      <c r="C473" s="397"/>
      <c r="D473" s="397"/>
      <c r="E473" s="397"/>
      <c r="F473" s="397"/>
      <c r="G473" s="397"/>
      <c r="H473" s="397"/>
      <c r="I473" s="397"/>
      <c r="J473" s="397"/>
      <c r="K473" s="397"/>
      <c r="L473" s="397"/>
      <c r="M473" s="397"/>
      <c r="N473" s="397"/>
      <c r="O473" s="397"/>
      <c r="P473" s="397"/>
      <c r="Q473" s="397"/>
    </row>
    <row r="474" spans="1:17" ht="11.25" customHeight="1" x14ac:dyDescent="0.2">
      <c r="A474" s="397"/>
      <c r="B474" s="397"/>
      <c r="C474" s="397"/>
      <c r="D474" s="397"/>
      <c r="E474" s="397"/>
      <c r="F474" s="397"/>
      <c r="G474" s="397"/>
      <c r="H474" s="397"/>
      <c r="I474" s="397"/>
      <c r="J474" s="397"/>
      <c r="K474" s="397"/>
      <c r="L474" s="397"/>
      <c r="M474" s="397"/>
      <c r="N474" s="397"/>
      <c r="O474" s="397"/>
      <c r="P474" s="397"/>
      <c r="Q474" s="397"/>
    </row>
    <row r="475" spans="1:17" ht="11.25" customHeight="1" x14ac:dyDescent="0.2">
      <c r="A475" s="397"/>
      <c r="B475" s="397"/>
      <c r="C475" s="397"/>
      <c r="D475" s="397"/>
      <c r="E475" s="397"/>
      <c r="F475" s="397"/>
      <c r="G475" s="397"/>
      <c r="H475" s="397"/>
      <c r="I475" s="397"/>
      <c r="J475" s="397"/>
      <c r="K475" s="397"/>
      <c r="L475" s="397"/>
      <c r="M475" s="397"/>
      <c r="N475" s="397"/>
      <c r="O475" s="397"/>
      <c r="P475" s="397"/>
      <c r="Q475" s="397"/>
    </row>
    <row r="476" spans="1:17" ht="11.25" customHeight="1" x14ac:dyDescent="0.2">
      <c r="A476" s="397"/>
      <c r="B476" s="397"/>
      <c r="C476" s="397"/>
      <c r="D476" s="397"/>
      <c r="E476" s="397"/>
      <c r="F476" s="397"/>
      <c r="G476" s="397"/>
      <c r="H476" s="397"/>
      <c r="I476" s="397"/>
      <c r="J476" s="397"/>
      <c r="K476" s="397"/>
      <c r="L476" s="397"/>
      <c r="M476" s="397"/>
      <c r="N476" s="397"/>
      <c r="O476" s="397"/>
      <c r="P476" s="397"/>
      <c r="Q476" s="397"/>
    </row>
    <row r="477" spans="1:17" ht="11.25" customHeight="1" x14ac:dyDescent="0.2">
      <c r="A477" s="397"/>
      <c r="B477" s="397"/>
      <c r="C477" s="397"/>
      <c r="D477" s="397"/>
      <c r="E477" s="397"/>
      <c r="F477" s="397"/>
      <c r="G477" s="397"/>
      <c r="H477" s="397"/>
      <c r="I477" s="397"/>
      <c r="J477" s="397"/>
      <c r="K477" s="397"/>
      <c r="L477" s="397"/>
      <c r="M477" s="397"/>
      <c r="N477" s="397"/>
      <c r="O477" s="397"/>
      <c r="P477" s="397"/>
      <c r="Q477" s="397"/>
    </row>
    <row r="478" spans="1:17" ht="11.25" customHeight="1" x14ac:dyDescent="0.2">
      <c r="A478" s="397"/>
      <c r="B478" s="397"/>
      <c r="C478" s="397"/>
      <c r="D478" s="397"/>
      <c r="E478" s="397"/>
      <c r="F478" s="397"/>
      <c r="G478" s="397"/>
      <c r="H478" s="397"/>
      <c r="I478" s="397"/>
      <c r="J478" s="397"/>
      <c r="K478" s="397"/>
      <c r="L478" s="397"/>
      <c r="M478" s="397"/>
      <c r="N478" s="397"/>
      <c r="O478" s="397"/>
      <c r="P478" s="397"/>
      <c r="Q478" s="397"/>
    </row>
    <row r="479" spans="1:17" ht="11.25" customHeight="1" x14ac:dyDescent="0.2">
      <c r="A479" s="397"/>
      <c r="B479" s="397"/>
      <c r="C479" s="397"/>
      <c r="D479" s="397"/>
      <c r="E479" s="397"/>
      <c r="F479" s="397"/>
      <c r="G479" s="397"/>
      <c r="H479" s="397"/>
      <c r="I479" s="397"/>
      <c r="J479" s="397"/>
      <c r="K479" s="397"/>
      <c r="L479" s="397"/>
      <c r="M479" s="397"/>
      <c r="N479" s="397"/>
      <c r="O479" s="397"/>
      <c r="P479" s="397"/>
      <c r="Q479" s="397"/>
    </row>
    <row r="480" spans="1:17" ht="11.25" customHeight="1" x14ac:dyDescent="0.2">
      <c r="A480" s="397"/>
      <c r="B480" s="397"/>
      <c r="C480" s="397"/>
      <c r="D480" s="397"/>
      <c r="E480" s="397"/>
      <c r="F480" s="397"/>
      <c r="G480" s="397"/>
      <c r="H480" s="397"/>
      <c r="I480" s="397"/>
      <c r="J480" s="397"/>
      <c r="K480" s="397"/>
      <c r="L480" s="397"/>
      <c r="M480" s="397"/>
      <c r="N480" s="397"/>
      <c r="O480" s="397"/>
      <c r="P480" s="397"/>
      <c r="Q480" s="397"/>
    </row>
    <row r="481" spans="1:17" ht="11.25" customHeight="1" x14ac:dyDescent="0.2">
      <c r="A481" s="397"/>
      <c r="B481" s="397"/>
      <c r="C481" s="397"/>
      <c r="D481" s="397"/>
      <c r="E481" s="397"/>
      <c r="F481" s="397"/>
      <c r="G481" s="397"/>
      <c r="H481" s="397"/>
      <c r="I481" s="397"/>
      <c r="J481" s="397"/>
      <c r="K481" s="397"/>
      <c r="L481" s="397"/>
      <c r="M481" s="397"/>
      <c r="N481" s="397"/>
      <c r="O481" s="397"/>
      <c r="P481" s="397"/>
      <c r="Q481" s="397"/>
    </row>
    <row r="482" spans="1:17" ht="11.25" customHeight="1" x14ac:dyDescent="0.2">
      <c r="A482" s="397"/>
      <c r="B482" s="397"/>
      <c r="C482" s="397"/>
      <c r="D482" s="397"/>
      <c r="E482" s="397"/>
      <c r="F482" s="397"/>
      <c r="G482" s="397"/>
      <c r="H482" s="397"/>
      <c r="I482" s="397"/>
      <c r="J482" s="397"/>
      <c r="K482" s="397"/>
      <c r="L482" s="397"/>
      <c r="M482" s="397"/>
      <c r="N482" s="397"/>
      <c r="O482" s="397"/>
      <c r="P482" s="397"/>
      <c r="Q482" s="397"/>
    </row>
    <row r="483" spans="1:17" ht="11.25" customHeight="1" x14ac:dyDescent="0.2">
      <c r="A483" s="397"/>
      <c r="B483" s="397"/>
      <c r="C483" s="397"/>
      <c r="D483" s="397"/>
      <c r="E483" s="397"/>
      <c r="F483" s="397"/>
      <c r="G483" s="397"/>
      <c r="H483" s="397"/>
      <c r="I483" s="397"/>
      <c r="J483" s="397"/>
      <c r="K483" s="397"/>
      <c r="L483" s="397"/>
      <c r="M483" s="397"/>
      <c r="N483" s="397"/>
      <c r="O483" s="397"/>
      <c r="P483" s="397"/>
      <c r="Q483" s="397"/>
    </row>
    <row r="484" spans="1:17" ht="11.25" customHeight="1" x14ac:dyDescent="0.2">
      <c r="A484" s="397"/>
      <c r="B484" s="397"/>
      <c r="C484" s="397"/>
      <c r="D484" s="397"/>
      <c r="E484" s="397"/>
      <c r="F484" s="397"/>
      <c r="G484" s="397"/>
      <c r="H484" s="397"/>
      <c r="I484" s="397"/>
      <c r="J484" s="397"/>
      <c r="K484" s="397"/>
      <c r="L484" s="397"/>
      <c r="M484" s="397"/>
      <c r="N484" s="397"/>
      <c r="O484" s="397"/>
      <c r="P484" s="397"/>
      <c r="Q484" s="397"/>
    </row>
    <row r="485" spans="1:17" ht="11.25" customHeight="1" x14ac:dyDescent="0.2">
      <c r="A485" s="397"/>
      <c r="B485" s="397"/>
      <c r="C485" s="397"/>
      <c r="D485" s="397"/>
      <c r="E485" s="397"/>
      <c r="F485" s="397"/>
      <c r="G485" s="397"/>
      <c r="H485" s="397"/>
      <c r="I485" s="397"/>
      <c r="J485" s="397"/>
      <c r="K485" s="397"/>
      <c r="L485" s="397"/>
      <c r="M485" s="397"/>
      <c r="N485" s="397"/>
      <c r="O485" s="397"/>
      <c r="P485" s="397"/>
      <c r="Q485" s="397"/>
    </row>
    <row r="486" spans="1:17" ht="11.25" customHeight="1" x14ac:dyDescent="0.2">
      <c r="A486" s="397"/>
      <c r="B486" s="397"/>
      <c r="C486" s="397"/>
      <c r="D486" s="397"/>
      <c r="E486" s="397"/>
      <c r="F486" s="397"/>
      <c r="G486" s="397"/>
      <c r="H486" s="397"/>
      <c r="I486" s="397"/>
      <c r="J486" s="397"/>
      <c r="K486" s="397"/>
      <c r="L486" s="397"/>
      <c r="M486" s="397"/>
      <c r="N486" s="397"/>
      <c r="O486" s="397"/>
      <c r="P486" s="397"/>
      <c r="Q486" s="397"/>
    </row>
    <row r="487" spans="1:17" ht="11.25" customHeight="1" x14ac:dyDescent="0.2">
      <c r="A487" s="397"/>
      <c r="B487" s="397"/>
      <c r="C487" s="397"/>
      <c r="D487" s="397"/>
      <c r="E487" s="397"/>
      <c r="F487" s="397"/>
      <c r="G487" s="397"/>
      <c r="H487" s="397"/>
      <c r="I487" s="397"/>
      <c r="J487" s="397"/>
      <c r="K487" s="397"/>
      <c r="L487" s="397"/>
      <c r="M487" s="397"/>
      <c r="N487" s="397"/>
      <c r="O487" s="397"/>
      <c r="P487" s="397"/>
      <c r="Q487" s="397"/>
    </row>
    <row r="488" spans="1:17" ht="11.25" customHeight="1" x14ac:dyDescent="0.2">
      <c r="A488" s="397"/>
      <c r="B488" s="397"/>
      <c r="C488" s="397"/>
      <c r="D488" s="397"/>
      <c r="E488" s="397"/>
      <c r="F488" s="397"/>
      <c r="G488" s="397"/>
      <c r="H488" s="397"/>
      <c r="I488" s="397"/>
      <c r="J488" s="397"/>
      <c r="K488" s="397"/>
      <c r="L488" s="397"/>
      <c r="M488" s="397"/>
      <c r="N488" s="397"/>
      <c r="O488" s="397"/>
      <c r="P488" s="397"/>
      <c r="Q488" s="397"/>
    </row>
    <row r="489" spans="1:17" ht="11.25" customHeight="1" x14ac:dyDescent="0.2">
      <c r="A489" s="397"/>
      <c r="B489" s="397"/>
      <c r="C489" s="397"/>
      <c r="D489" s="397"/>
      <c r="E489" s="397"/>
      <c r="F489" s="397"/>
      <c r="G489" s="397"/>
      <c r="H489" s="397"/>
      <c r="I489" s="397"/>
      <c r="J489" s="397"/>
      <c r="K489" s="397"/>
      <c r="L489" s="397"/>
      <c r="M489" s="397"/>
      <c r="N489" s="397"/>
      <c r="O489" s="397"/>
      <c r="P489" s="397"/>
      <c r="Q489" s="397"/>
    </row>
    <row r="490" spans="1:17" ht="11.25" customHeight="1" x14ac:dyDescent="0.2">
      <c r="A490" s="397"/>
      <c r="B490" s="397"/>
      <c r="C490" s="397"/>
      <c r="D490" s="397"/>
      <c r="E490" s="397"/>
      <c r="F490" s="397"/>
      <c r="G490" s="397"/>
      <c r="H490" s="397"/>
      <c r="I490" s="397"/>
      <c r="J490" s="397"/>
      <c r="K490" s="397"/>
      <c r="L490" s="397"/>
      <c r="M490" s="397"/>
      <c r="N490" s="397"/>
      <c r="O490" s="397"/>
      <c r="P490" s="397"/>
      <c r="Q490" s="397"/>
    </row>
    <row r="491" spans="1:17" ht="11.25" customHeight="1" x14ac:dyDescent="0.2">
      <c r="A491" s="397"/>
      <c r="B491" s="397"/>
      <c r="C491" s="397"/>
      <c r="D491" s="397"/>
      <c r="E491" s="397"/>
      <c r="F491" s="397"/>
      <c r="G491" s="397"/>
      <c r="H491" s="397"/>
      <c r="I491" s="397"/>
      <c r="J491" s="397"/>
      <c r="K491" s="397"/>
      <c r="L491" s="397"/>
      <c r="M491" s="397"/>
      <c r="N491" s="397"/>
      <c r="O491" s="397"/>
      <c r="P491" s="397"/>
      <c r="Q491" s="397"/>
    </row>
    <row r="492" spans="1:17" ht="11.25" customHeight="1" x14ac:dyDescent="0.2">
      <c r="A492" s="397"/>
      <c r="B492" s="397"/>
      <c r="C492" s="397"/>
      <c r="D492" s="397"/>
      <c r="E492" s="397"/>
      <c r="F492" s="397"/>
      <c r="G492" s="397"/>
      <c r="H492" s="397"/>
      <c r="I492" s="397"/>
      <c r="J492" s="397"/>
      <c r="K492" s="397"/>
      <c r="L492" s="397"/>
      <c r="M492" s="397"/>
      <c r="N492" s="397"/>
      <c r="O492" s="397"/>
      <c r="P492" s="397"/>
      <c r="Q492" s="397"/>
    </row>
    <row r="493" spans="1:17" ht="11.25" customHeight="1" x14ac:dyDescent="0.2">
      <c r="A493" s="397"/>
      <c r="B493" s="397"/>
      <c r="C493" s="397"/>
      <c r="D493" s="397"/>
      <c r="E493" s="397"/>
      <c r="F493" s="397"/>
      <c r="G493" s="397"/>
      <c r="H493" s="397"/>
      <c r="I493" s="397"/>
      <c r="J493" s="397"/>
      <c r="K493" s="397"/>
      <c r="L493" s="397"/>
      <c r="M493" s="397"/>
      <c r="N493" s="397"/>
      <c r="O493" s="397"/>
      <c r="P493" s="397"/>
      <c r="Q493" s="397"/>
    </row>
    <row r="494" spans="1:17" ht="11.25" customHeight="1" x14ac:dyDescent="0.2">
      <c r="A494" s="397"/>
      <c r="B494" s="397"/>
      <c r="C494" s="397"/>
      <c r="D494" s="397"/>
      <c r="E494" s="397"/>
      <c r="F494" s="397"/>
      <c r="G494" s="397"/>
      <c r="H494" s="397"/>
      <c r="I494" s="397"/>
      <c r="J494" s="397"/>
      <c r="K494" s="397"/>
      <c r="L494" s="397"/>
      <c r="M494" s="397"/>
      <c r="N494" s="397"/>
      <c r="O494" s="397"/>
      <c r="P494" s="397"/>
      <c r="Q494" s="397"/>
    </row>
    <row r="495" spans="1:17" ht="11.25" customHeight="1" x14ac:dyDescent="0.2">
      <c r="A495" s="397"/>
      <c r="B495" s="397"/>
      <c r="C495" s="397"/>
      <c r="D495" s="397"/>
      <c r="E495" s="397"/>
      <c r="F495" s="397"/>
      <c r="G495" s="397"/>
      <c r="H495" s="397"/>
      <c r="I495" s="397"/>
      <c r="J495" s="397"/>
      <c r="K495" s="397"/>
      <c r="L495" s="397"/>
      <c r="M495" s="397"/>
      <c r="N495" s="397"/>
      <c r="O495" s="397"/>
      <c r="P495" s="397"/>
      <c r="Q495" s="397"/>
    </row>
    <row r="496" spans="1:17" ht="11.25" customHeight="1" x14ac:dyDescent="0.2">
      <c r="A496" s="397"/>
      <c r="B496" s="397"/>
      <c r="C496" s="397"/>
      <c r="D496" s="397"/>
      <c r="E496" s="397"/>
      <c r="F496" s="397"/>
      <c r="G496" s="397"/>
      <c r="H496" s="397"/>
      <c r="I496" s="397"/>
      <c r="J496" s="397"/>
      <c r="K496" s="397"/>
      <c r="L496" s="397"/>
      <c r="M496" s="397"/>
      <c r="N496" s="397"/>
      <c r="O496" s="397"/>
      <c r="P496" s="397"/>
      <c r="Q496" s="397"/>
    </row>
    <row r="497" spans="1:17" ht="11.25" customHeight="1" x14ac:dyDescent="0.2">
      <c r="A497" s="397"/>
      <c r="B497" s="397"/>
      <c r="C497" s="397"/>
      <c r="D497" s="397"/>
      <c r="E497" s="397"/>
      <c r="F497" s="397"/>
      <c r="G497" s="397"/>
      <c r="H497" s="397"/>
      <c r="I497" s="397"/>
      <c r="J497" s="397"/>
      <c r="K497" s="397"/>
      <c r="L497" s="397"/>
      <c r="M497" s="397"/>
      <c r="N497" s="397"/>
      <c r="O497" s="397"/>
      <c r="P497" s="397"/>
      <c r="Q497" s="397"/>
    </row>
    <row r="498" spans="1:17" ht="11.25" customHeight="1" x14ac:dyDescent="0.2">
      <c r="A498" s="397"/>
      <c r="B498" s="397"/>
      <c r="C498" s="397"/>
      <c r="D498" s="397"/>
      <c r="E498" s="397"/>
      <c r="F498" s="397"/>
      <c r="G498" s="397"/>
      <c r="H498" s="397"/>
      <c r="I498" s="397"/>
      <c r="J498" s="397"/>
      <c r="K498" s="397"/>
      <c r="L498" s="397"/>
      <c r="M498" s="397"/>
      <c r="N498" s="397"/>
      <c r="O498" s="397"/>
      <c r="P498" s="397"/>
      <c r="Q498" s="397"/>
    </row>
    <row r="499" spans="1:17" ht="11.25" customHeight="1" x14ac:dyDescent="0.2">
      <c r="A499" s="397"/>
      <c r="B499" s="397"/>
      <c r="C499" s="397"/>
      <c r="D499" s="397"/>
      <c r="E499" s="397"/>
      <c r="F499" s="397"/>
      <c r="G499" s="397"/>
      <c r="H499" s="397"/>
      <c r="I499" s="397"/>
      <c r="J499" s="397"/>
      <c r="K499" s="397"/>
      <c r="L499" s="397"/>
      <c r="M499" s="397"/>
      <c r="N499" s="397"/>
      <c r="O499" s="397"/>
      <c r="P499" s="397"/>
      <c r="Q499" s="397"/>
    </row>
    <row r="500" spans="1:17" ht="11.25" customHeight="1" x14ac:dyDescent="0.2">
      <c r="A500" s="397"/>
      <c r="B500" s="397"/>
      <c r="C500" s="397"/>
      <c r="D500" s="397"/>
      <c r="E500" s="397"/>
      <c r="F500" s="397"/>
      <c r="G500" s="397"/>
      <c r="H500" s="397"/>
      <c r="I500" s="397"/>
      <c r="J500" s="397"/>
      <c r="K500" s="397"/>
      <c r="L500" s="397"/>
      <c r="M500" s="397"/>
      <c r="N500" s="397"/>
      <c r="O500" s="397"/>
      <c r="P500" s="397"/>
      <c r="Q500" s="397"/>
    </row>
    <row r="501" spans="1:17" ht="11.25" customHeight="1" x14ac:dyDescent="0.2">
      <c r="A501" s="397"/>
      <c r="B501" s="397"/>
      <c r="C501" s="397"/>
      <c r="D501" s="397"/>
      <c r="E501" s="397"/>
      <c r="F501" s="397"/>
      <c r="G501" s="397"/>
      <c r="H501" s="397"/>
      <c r="I501" s="397"/>
      <c r="J501" s="397"/>
      <c r="K501" s="397"/>
      <c r="L501" s="397"/>
      <c r="M501" s="397"/>
      <c r="N501" s="397"/>
      <c r="O501" s="397"/>
      <c r="P501" s="397"/>
      <c r="Q501" s="397"/>
    </row>
    <row r="502" spans="1:17" ht="11.25" customHeight="1" x14ac:dyDescent="0.2">
      <c r="A502" s="397"/>
      <c r="B502" s="397"/>
      <c r="C502" s="397"/>
      <c r="D502" s="397"/>
      <c r="E502" s="397"/>
      <c r="F502" s="397"/>
      <c r="G502" s="397"/>
      <c r="H502" s="397"/>
      <c r="I502" s="397"/>
      <c r="J502" s="397"/>
      <c r="K502" s="397"/>
      <c r="L502" s="397"/>
      <c r="M502" s="397"/>
      <c r="N502" s="397"/>
      <c r="O502" s="397"/>
      <c r="P502" s="397"/>
      <c r="Q502" s="397"/>
    </row>
    <row r="503" spans="1:17" ht="11.25" customHeight="1" x14ac:dyDescent="0.2">
      <c r="A503" s="397"/>
      <c r="B503" s="397"/>
      <c r="C503" s="397"/>
      <c r="D503" s="397"/>
      <c r="E503" s="397"/>
      <c r="F503" s="397"/>
      <c r="G503" s="397"/>
      <c r="H503" s="397"/>
      <c r="I503" s="397"/>
      <c r="J503" s="397"/>
      <c r="K503" s="397"/>
      <c r="L503" s="397"/>
      <c r="M503" s="397"/>
      <c r="N503" s="397"/>
      <c r="O503" s="397"/>
      <c r="P503" s="397"/>
      <c r="Q503" s="397"/>
    </row>
    <row r="504" spans="1:17" ht="11.25" customHeight="1" x14ac:dyDescent="0.2">
      <c r="A504" s="397"/>
      <c r="B504" s="397"/>
      <c r="C504" s="397"/>
      <c r="D504" s="397"/>
      <c r="E504" s="397"/>
      <c r="F504" s="397"/>
      <c r="G504" s="397"/>
      <c r="H504" s="397"/>
      <c r="I504" s="397"/>
      <c r="J504" s="397"/>
      <c r="K504" s="397"/>
      <c r="L504" s="397"/>
      <c r="M504" s="397"/>
      <c r="N504" s="397"/>
      <c r="O504" s="397"/>
      <c r="P504" s="397"/>
      <c r="Q504" s="397"/>
    </row>
    <row r="505" spans="1:17" ht="11.25" customHeight="1" x14ac:dyDescent="0.2">
      <c r="A505" s="397"/>
      <c r="B505" s="397"/>
      <c r="C505" s="397"/>
      <c r="D505" s="397"/>
      <c r="E505" s="397"/>
      <c r="F505" s="397"/>
      <c r="G505" s="397"/>
      <c r="H505" s="397"/>
      <c r="I505" s="397"/>
      <c r="J505" s="397"/>
      <c r="K505" s="397"/>
      <c r="L505" s="397"/>
      <c r="M505" s="397"/>
      <c r="N505" s="397"/>
      <c r="O505" s="397"/>
      <c r="P505" s="397"/>
      <c r="Q505" s="397"/>
    </row>
    <row r="506" spans="1:17" ht="11.25" customHeight="1" x14ac:dyDescent="0.2">
      <c r="A506" s="397"/>
      <c r="B506" s="397"/>
      <c r="C506" s="397"/>
      <c r="D506" s="397"/>
      <c r="E506" s="397"/>
      <c r="F506" s="397"/>
      <c r="G506" s="397"/>
      <c r="H506" s="397"/>
      <c r="I506" s="397"/>
      <c r="J506" s="397"/>
      <c r="K506" s="397"/>
      <c r="L506" s="397"/>
      <c r="M506" s="397"/>
      <c r="N506" s="397"/>
      <c r="O506" s="397"/>
      <c r="P506" s="397"/>
      <c r="Q506" s="397"/>
    </row>
    <row r="507" spans="1:17" ht="11.25" customHeight="1" x14ac:dyDescent="0.2">
      <c r="A507" s="397"/>
      <c r="B507" s="397"/>
      <c r="C507" s="397"/>
      <c r="D507" s="397"/>
      <c r="E507" s="397"/>
      <c r="F507" s="397"/>
      <c r="G507" s="397"/>
      <c r="H507" s="397"/>
      <c r="I507" s="397"/>
      <c r="J507" s="397"/>
      <c r="K507" s="397"/>
      <c r="L507" s="397"/>
      <c r="M507" s="397"/>
      <c r="N507" s="397"/>
      <c r="O507" s="397"/>
      <c r="P507" s="397"/>
      <c r="Q507" s="397"/>
    </row>
    <row r="508" spans="1:17" ht="11.25" customHeight="1" x14ac:dyDescent="0.2">
      <c r="A508" s="397"/>
      <c r="B508" s="397"/>
      <c r="C508" s="397"/>
      <c r="D508" s="397"/>
      <c r="E508" s="397"/>
      <c r="F508" s="397"/>
      <c r="G508" s="397"/>
      <c r="H508" s="397"/>
      <c r="I508" s="397"/>
      <c r="J508" s="397"/>
      <c r="K508" s="397"/>
      <c r="L508" s="397"/>
      <c r="M508" s="397"/>
      <c r="N508" s="397"/>
      <c r="O508" s="397"/>
      <c r="P508" s="397"/>
      <c r="Q508" s="397"/>
    </row>
    <row r="509" spans="1:17" ht="11.25" customHeight="1" x14ac:dyDescent="0.2">
      <c r="A509" s="397"/>
      <c r="B509" s="397"/>
      <c r="C509" s="397"/>
      <c r="D509" s="397"/>
      <c r="E509" s="397"/>
      <c r="F509" s="397"/>
      <c r="G509" s="397"/>
      <c r="H509" s="397"/>
      <c r="I509" s="397"/>
      <c r="J509" s="397"/>
      <c r="K509" s="397"/>
      <c r="L509" s="397"/>
      <c r="M509" s="397"/>
      <c r="N509" s="397"/>
      <c r="O509" s="397"/>
      <c r="P509" s="397"/>
      <c r="Q509" s="397"/>
    </row>
    <row r="510" spans="1:17" ht="11.25" customHeight="1" x14ac:dyDescent="0.2">
      <c r="A510" s="397"/>
      <c r="B510" s="397"/>
      <c r="C510" s="397"/>
      <c r="D510" s="397"/>
      <c r="E510" s="397"/>
      <c r="F510" s="397"/>
      <c r="G510" s="397"/>
      <c r="H510" s="397"/>
      <c r="I510" s="397"/>
      <c r="J510" s="397"/>
      <c r="K510" s="397"/>
      <c r="L510" s="397"/>
      <c r="M510" s="397"/>
      <c r="N510" s="397"/>
      <c r="O510" s="397"/>
      <c r="P510" s="397"/>
      <c r="Q510" s="397"/>
    </row>
    <row r="511" spans="1:17" ht="11.25" customHeight="1" x14ac:dyDescent="0.2">
      <c r="A511" s="397"/>
      <c r="B511" s="397"/>
      <c r="C511" s="397"/>
      <c r="D511" s="397"/>
      <c r="E511" s="397"/>
      <c r="F511" s="397"/>
      <c r="G511" s="397"/>
      <c r="H511" s="397"/>
      <c r="I511" s="397"/>
      <c r="J511" s="397"/>
      <c r="K511" s="397"/>
      <c r="L511" s="397"/>
      <c r="M511" s="397"/>
      <c r="N511" s="397"/>
      <c r="O511" s="397"/>
      <c r="P511" s="397"/>
      <c r="Q511" s="397"/>
    </row>
    <row r="512" spans="1:17" ht="11.25" customHeight="1" x14ac:dyDescent="0.2">
      <c r="A512" s="397"/>
      <c r="B512" s="397"/>
      <c r="C512" s="397"/>
      <c r="D512" s="397"/>
      <c r="E512" s="397"/>
      <c r="F512" s="397"/>
      <c r="G512" s="397"/>
      <c r="H512" s="397"/>
      <c r="I512" s="397"/>
      <c r="J512" s="397"/>
      <c r="K512" s="397"/>
      <c r="L512" s="397"/>
      <c r="M512" s="397"/>
      <c r="N512" s="397"/>
      <c r="O512" s="397"/>
      <c r="P512" s="397"/>
      <c r="Q512" s="397"/>
    </row>
    <row r="513" spans="1:17" ht="11.25" customHeight="1" x14ac:dyDescent="0.2">
      <c r="A513" s="397"/>
      <c r="B513" s="397"/>
      <c r="C513" s="397"/>
      <c r="D513" s="397"/>
      <c r="E513" s="397"/>
      <c r="F513" s="397"/>
      <c r="G513" s="397"/>
      <c r="H513" s="397"/>
      <c r="I513" s="397"/>
      <c r="J513" s="397"/>
      <c r="K513" s="397"/>
      <c r="L513" s="397"/>
      <c r="M513" s="397"/>
      <c r="N513" s="397"/>
      <c r="O513" s="397"/>
      <c r="P513" s="397"/>
      <c r="Q513" s="397"/>
    </row>
    <row r="514" spans="1:17" ht="11.25" customHeight="1" x14ac:dyDescent="0.2">
      <c r="A514" s="397"/>
      <c r="B514" s="397"/>
      <c r="C514" s="397"/>
      <c r="D514" s="397"/>
      <c r="E514" s="397"/>
      <c r="F514" s="397"/>
      <c r="G514" s="397"/>
      <c r="H514" s="397"/>
      <c r="I514" s="397"/>
      <c r="J514" s="397"/>
      <c r="K514" s="397"/>
      <c r="L514" s="397"/>
      <c r="M514" s="397"/>
      <c r="N514" s="397"/>
      <c r="O514" s="397"/>
      <c r="P514" s="397"/>
      <c r="Q514" s="397"/>
    </row>
    <row r="515" spans="1:17" ht="11.25" customHeight="1" x14ac:dyDescent="0.2">
      <c r="A515" s="397"/>
      <c r="B515" s="397"/>
      <c r="C515" s="397"/>
      <c r="D515" s="397"/>
      <c r="E515" s="397"/>
      <c r="F515" s="397"/>
      <c r="G515" s="397"/>
      <c r="H515" s="397"/>
      <c r="I515" s="397"/>
      <c r="J515" s="397"/>
      <c r="K515" s="397"/>
      <c r="L515" s="397"/>
      <c r="M515" s="397"/>
      <c r="N515" s="397"/>
      <c r="O515" s="397"/>
      <c r="P515" s="397"/>
      <c r="Q515" s="397"/>
    </row>
    <row r="516" spans="1:17" ht="11.25" customHeight="1" x14ac:dyDescent="0.2">
      <c r="A516" s="397"/>
      <c r="B516" s="397"/>
      <c r="C516" s="397"/>
      <c r="D516" s="397"/>
      <c r="E516" s="397"/>
      <c r="F516" s="397"/>
      <c r="G516" s="397"/>
      <c r="H516" s="397"/>
      <c r="I516" s="397"/>
      <c r="J516" s="397"/>
      <c r="K516" s="397"/>
      <c r="L516" s="397"/>
      <c r="M516" s="397"/>
      <c r="N516" s="397"/>
      <c r="O516" s="397"/>
      <c r="P516" s="397"/>
      <c r="Q516" s="397"/>
    </row>
    <row r="517" spans="1:17" ht="11.25" customHeight="1" x14ac:dyDescent="0.2">
      <c r="A517" s="397"/>
      <c r="B517" s="397"/>
      <c r="C517" s="397"/>
      <c r="D517" s="397"/>
      <c r="E517" s="397"/>
      <c r="F517" s="397"/>
      <c r="G517" s="397"/>
      <c r="H517" s="397"/>
      <c r="I517" s="397"/>
      <c r="J517" s="397"/>
      <c r="K517" s="397"/>
      <c r="L517" s="397"/>
      <c r="M517" s="397"/>
      <c r="N517" s="397"/>
      <c r="O517" s="397"/>
      <c r="P517" s="397"/>
      <c r="Q517" s="397"/>
    </row>
    <row r="518" spans="1:17" ht="11.25" customHeight="1" x14ac:dyDescent="0.2">
      <c r="A518" s="397"/>
      <c r="B518" s="397"/>
      <c r="C518" s="397"/>
      <c r="D518" s="397"/>
      <c r="E518" s="397"/>
      <c r="F518" s="397"/>
      <c r="G518" s="397"/>
      <c r="H518" s="397"/>
      <c r="I518" s="397"/>
      <c r="J518" s="397"/>
      <c r="K518" s="397"/>
      <c r="L518" s="397"/>
      <c r="M518" s="397"/>
      <c r="N518" s="397"/>
      <c r="O518" s="397"/>
      <c r="P518" s="397"/>
      <c r="Q518" s="397"/>
    </row>
    <row r="519" spans="1:17" ht="11.25" customHeight="1" x14ac:dyDescent="0.2">
      <c r="A519" s="397"/>
      <c r="B519" s="397"/>
      <c r="C519" s="397"/>
      <c r="D519" s="397"/>
      <c r="E519" s="397"/>
      <c r="F519" s="397"/>
      <c r="G519" s="397"/>
      <c r="H519" s="397"/>
      <c r="I519" s="397"/>
      <c r="J519" s="397"/>
      <c r="K519" s="397"/>
      <c r="L519" s="397"/>
      <c r="M519" s="397"/>
      <c r="N519" s="397"/>
      <c r="O519" s="397"/>
      <c r="P519" s="397"/>
      <c r="Q519" s="397"/>
    </row>
    <row r="520" spans="1:17" ht="11.25" customHeight="1" x14ac:dyDescent="0.2">
      <c r="A520" s="397"/>
      <c r="B520" s="397"/>
      <c r="C520" s="397"/>
      <c r="D520" s="397"/>
      <c r="E520" s="397"/>
      <c r="F520" s="397"/>
      <c r="G520" s="397"/>
      <c r="H520" s="397"/>
      <c r="I520" s="397"/>
      <c r="J520" s="397"/>
      <c r="K520" s="397"/>
      <c r="L520" s="397"/>
      <c r="M520" s="397"/>
      <c r="N520" s="397"/>
      <c r="O520" s="397"/>
      <c r="P520" s="397"/>
      <c r="Q520" s="397"/>
    </row>
    <row r="521" spans="1:17" ht="11.25" customHeight="1" x14ac:dyDescent="0.2">
      <c r="A521" s="397"/>
      <c r="B521" s="397"/>
      <c r="C521" s="397"/>
      <c r="D521" s="397"/>
      <c r="E521" s="397"/>
      <c r="F521" s="397"/>
      <c r="G521" s="397"/>
      <c r="H521" s="397"/>
      <c r="I521" s="397"/>
      <c r="J521" s="397"/>
      <c r="K521" s="397"/>
      <c r="L521" s="397"/>
      <c r="M521" s="397"/>
      <c r="N521" s="397"/>
      <c r="O521" s="397"/>
      <c r="P521" s="397"/>
      <c r="Q521" s="397"/>
    </row>
    <row r="522" spans="1:17" ht="11.25" customHeight="1" x14ac:dyDescent="0.2">
      <c r="A522" s="397"/>
      <c r="B522" s="397"/>
      <c r="C522" s="397"/>
      <c r="D522" s="397"/>
      <c r="E522" s="397"/>
      <c r="F522" s="397"/>
      <c r="G522" s="397"/>
      <c r="H522" s="397"/>
      <c r="I522" s="397"/>
      <c r="J522" s="397"/>
      <c r="K522" s="397"/>
      <c r="L522" s="397"/>
      <c r="M522" s="397"/>
      <c r="N522" s="397"/>
      <c r="O522" s="397"/>
      <c r="P522" s="397"/>
      <c r="Q522" s="397"/>
    </row>
    <row r="523" spans="1:17" ht="11.25" customHeight="1" x14ac:dyDescent="0.2">
      <c r="A523" s="397"/>
      <c r="B523" s="397"/>
      <c r="C523" s="397"/>
      <c r="D523" s="397"/>
      <c r="E523" s="397"/>
      <c r="F523" s="397"/>
      <c r="G523" s="397"/>
      <c r="H523" s="397"/>
      <c r="I523" s="397"/>
      <c r="J523" s="397"/>
      <c r="K523" s="397"/>
      <c r="L523" s="397"/>
      <c r="M523" s="397"/>
      <c r="N523" s="397"/>
      <c r="O523" s="397"/>
      <c r="P523" s="397"/>
      <c r="Q523" s="397"/>
    </row>
    <row r="524" spans="1:17" ht="11.25" customHeight="1" x14ac:dyDescent="0.2">
      <c r="A524" s="397"/>
      <c r="B524" s="397"/>
      <c r="C524" s="397"/>
      <c r="D524" s="397"/>
      <c r="E524" s="397"/>
      <c r="F524" s="397"/>
      <c r="G524" s="397"/>
      <c r="H524" s="397"/>
      <c r="I524" s="397"/>
      <c r="J524" s="397"/>
      <c r="K524" s="397"/>
      <c r="L524" s="397"/>
      <c r="M524" s="397"/>
      <c r="N524" s="397"/>
      <c r="O524" s="397"/>
      <c r="P524" s="397"/>
      <c r="Q524" s="397"/>
    </row>
    <row r="525" spans="1:17" ht="11.25" customHeight="1" x14ac:dyDescent="0.2">
      <c r="A525" s="397"/>
      <c r="B525" s="397"/>
      <c r="C525" s="397"/>
      <c r="D525" s="397"/>
      <c r="E525" s="397"/>
      <c r="F525" s="397"/>
      <c r="G525" s="397"/>
      <c r="H525" s="397"/>
      <c r="I525" s="397"/>
      <c r="J525" s="397"/>
      <c r="K525" s="397"/>
      <c r="L525" s="397"/>
      <c r="M525" s="397"/>
      <c r="N525" s="397"/>
      <c r="O525" s="397"/>
      <c r="P525" s="397"/>
      <c r="Q525" s="397"/>
    </row>
    <row r="526" spans="1:17" ht="11.25" customHeight="1" x14ac:dyDescent="0.2">
      <c r="A526" s="397"/>
      <c r="B526" s="397"/>
      <c r="C526" s="397"/>
      <c r="D526" s="397"/>
      <c r="E526" s="397"/>
      <c r="F526" s="397"/>
      <c r="G526" s="397"/>
      <c r="H526" s="397"/>
      <c r="I526" s="397"/>
      <c r="J526" s="397"/>
      <c r="K526" s="397"/>
      <c r="L526" s="397"/>
      <c r="M526" s="397"/>
      <c r="N526" s="397"/>
      <c r="O526" s="397"/>
      <c r="P526" s="397"/>
      <c r="Q526" s="397"/>
    </row>
    <row r="527" spans="1:17" ht="11.25" customHeight="1" x14ac:dyDescent="0.2">
      <c r="A527" s="397"/>
      <c r="B527" s="397"/>
      <c r="C527" s="397"/>
      <c r="D527" s="397"/>
      <c r="E527" s="397"/>
      <c r="F527" s="397"/>
      <c r="G527" s="397"/>
      <c r="H527" s="397"/>
      <c r="I527" s="397"/>
      <c r="J527" s="397"/>
      <c r="K527" s="397"/>
      <c r="L527" s="397"/>
      <c r="M527" s="397"/>
      <c r="N527" s="397"/>
      <c r="O527" s="397"/>
      <c r="P527" s="397"/>
      <c r="Q527" s="397"/>
    </row>
    <row r="528" spans="1:17" ht="11.25" customHeight="1" x14ac:dyDescent="0.2">
      <c r="A528" s="397"/>
      <c r="B528" s="397"/>
      <c r="C528" s="397"/>
      <c r="D528" s="397"/>
      <c r="E528" s="397"/>
      <c r="F528" s="397"/>
      <c r="G528" s="397"/>
      <c r="H528" s="397"/>
      <c r="I528" s="397"/>
      <c r="J528" s="397"/>
      <c r="K528" s="397"/>
      <c r="L528" s="397"/>
      <c r="M528" s="397"/>
      <c r="N528" s="397"/>
      <c r="O528" s="397"/>
      <c r="P528" s="397"/>
      <c r="Q528" s="397"/>
    </row>
    <row r="529" spans="1:17" ht="11.25" customHeight="1" x14ac:dyDescent="0.2">
      <c r="A529" s="397"/>
      <c r="B529" s="397"/>
      <c r="C529" s="397"/>
      <c r="D529" s="397"/>
      <c r="E529" s="397"/>
      <c r="F529" s="397"/>
      <c r="G529" s="397"/>
      <c r="H529" s="397"/>
      <c r="I529" s="397"/>
      <c r="J529" s="397"/>
      <c r="K529" s="397"/>
      <c r="L529" s="397"/>
      <c r="M529" s="397"/>
      <c r="N529" s="397"/>
      <c r="O529" s="397"/>
      <c r="P529" s="397"/>
      <c r="Q529" s="397"/>
    </row>
    <row r="530" spans="1:17" ht="11.25" customHeight="1" x14ac:dyDescent="0.2">
      <c r="A530" s="397"/>
      <c r="B530" s="397"/>
      <c r="C530" s="397"/>
      <c r="D530" s="397"/>
      <c r="E530" s="397"/>
      <c r="F530" s="397"/>
      <c r="G530" s="397"/>
      <c r="H530" s="397"/>
      <c r="I530" s="397"/>
      <c r="J530" s="397"/>
      <c r="K530" s="397"/>
      <c r="L530" s="397"/>
      <c r="M530" s="397"/>
      <c r="N530" s="397"/>
      <c r="O530" s="397"/>
      <c r="P530" s="397"/>
      <c r="Q530" s="397"/>
    </row>
    <row r="531" spans="1:17" ht="11.25" customHeight="1" x14ac:dyDescent="0.2">
      <c r="A531" s="397"/>
      <c r="B531" s="397"/>
      <c r="C531" s="397"/>
      <c r="D531" s="397"/>
      <c r="E531" s="397"/>
      <c r="F531" s="397"/>
      <c r="G531" s="397"/>
      <c r="H531" s="397"/>
      <c r="I531" s="397"/>
      <c r="J531" s="397"/>
      <c r="K531" s="397"/>
      <c r="L531" s="397"/>
      <c r="M531" s="397"/>
      <c r="N531" s="397"/>
      <c r="O531" s="397"/>
      <c r="P531" s="397"/>
      <c r="Q531" s="397"/>
    </row>
    <row r="532" spans="1:17" ht="11.25" customHeight="1" x14ac:dyDescent="0.2">
      <c r="A532" s="397"/>
      <c r="B532" s="397"/>
      <c r="C532" s="397"/>
      <c r="D532" s="397"/>
      <c r="E532" s="397"/>
      <c r="F532" s="397"/>
      <c r="G532" s="397"/>
      <c r="H532" s="397"/>
      <c r="I532" s="397"/>
      <c r="J532" s="397"/>
      <c r="K532" s="397"/>
      <c r="L532" s="397"/>
      <c r="M532" s="397"/>
      <c r="N532" s="397"/>
      <c r="O532" s="397"/>
      <c r="P532" s="397"/>
      <c r="Q532" s="397"/>
    </row>
    <row r="533" spans="1:17" ht="11.25" customHeight="1" x14ac:dyDescent="0.2">
      <c r="A533" s="397"/>
      <c r="B533" s="397"/>
      <c r="C533" s="397"/>
      <c r="D533" s="397"/>
      <c r="E533" s="397"/>
      <c r="F533" s="397"/>
      <c r="G533" s="397"/>
      <c r="H533" s="397"/>
      <c r="I533" s="397"/>
      <c r="J533" s="397"/>
      <c r="K533" s="397"/>
      <c r="L533" s="397"/>
      <c r="M533" s="397"/>
      <c r="N533" s="397"/>
      <c r="O533" s="397"/>
      <c r="P533" s="397"/>
      <c r="Q533" s="397"/>
    </row>
    <row r="534" spans="1:17" ht="11.25" customHeight="1" x14ac:dyDescent="0.2">
      <c r="A534" s="397"/>
      <c r="B534" s="397"/>
      <c r="C534" s="397"/>
      <c r="D534" s="397"/>
      <c r="E534" s="397"/>
      <c r="F534" s="397"/>
      <c r="G534" s="397"/>
      <c r="H534" s="397"/>
      <c r="I534" s="397"/>
      <c r="J534" s="397"/>
      <c r="K534" s="397"/>
      <c r="L534" s="397"/>
      <c r="M534" s="397"/>
      <c r="N534" s="397"/>
      <c r="O534" s="397"/>
      <c r="P534" s="397"/>
      <c r="Q534" s="397"/>
    </row>
    <row r="535" spans="1:17" ht="11.25" customHeight="1" x14ac:dyDescent="0.2">
      <c r="A535" s="397"/>
      <c r="B535" s="397"/>
      <c r="C535" s="397"/>
      <c r="D535" s="397"/>
      <c r="E535" s="397"/>
      <c r="F535" s="397"/>
      <c r="G535" s="397"/>
      <c r="H535" s="397"/>
      <c r="I535" s="397"/>
      <c r="J535" s="397"/>
      <c r="K535" s="397"/>
      <c r="L535" s="397"/>
      <c r="M535" s="397"/>
      <c r="N535" s="397"/>
      <c r="O535" s="397"/>
      <c r="P535" s="397"/>
      <c r="Q535" s="397"/>
    </row>
    <row r="536" spans="1:17" ht="11.25" customHeight="1" x14ac:dyDescent="0.2">
      <c r="A536" s="397"/>
      <c r="B536" s="397"/>
      <c r="C536" s="397"/>
      <c r="D536" s="397"/>
      <c r="E536" s="397"/>
      <c r="F536" s="397"/>
      <c r="G536" s="397"/>
      <c r="H536" s="397"/>
      <c r="I536" s="397"/>
      <c r="J536" s="397"/>
      <c r="K536" s="397"/>
      <c r="L536" s="397"/>
      <c r="M536" s="397"/>
      <c r="N536" s="397"/>
      <c r="O536" s="397"/>
      <c r="P536" s="397"/>
      <c r="Q536" s="397"/>
    </row>
    <row r="537" spans="1:17" ht="11.25" customHeight="1" x14ac:dyDescent="0.2">
      <c r="A537" s="397"/>
      <c r="B537" s="397"/>
      <c r="C537" s="397"/>
      <c r="D537" s="397"/>
      <c r="E537" s="397"/>
      <c r="F537" s="397"/>
      <c r="G537" s="397"/>
      <c r="H537" s="397"/>
      <c r="I537" s="397"/>
      <c r="J537" s="397"/>
      <c r="K537" s="397"/>
      <c r="L537" s="397"/>
      <c r="M537" s="397"/>
      <c r="N537" s="397"/>
      <c r="O537" s="397"/>
      <c r="P537" s="397"/>
      <c r="Q537" s="397"/>
    </row>
    <row r="538" spans="1:17" ht="11.25" customHeight="1" x14ac:dyDescent="0.2">
      <c r="A538" s="397"/>
      <c r="B538" s="397"/>
      <c r="C538" s="397"/>
      <c r="D538" s="397"/>
      <c r="E538" s="397"/>
      <c r="F538" s="397"/>
      <c r="G538" s="397"/>
      <c r="H538" s="397"/>
      <c r="I538" s="397"/>
      <c r="J538" s="397"/>
      <c r="K538" s="397"/>
      <c r="L538" s="397"/>
      <c r="M538" s="397"/>
      <c r="N538" s="397"/>
      <c r="O538" s="397"/>
      <c r="P538" s="397"/>
      <c r="Q538" s="397"/>
    </row>
    <row r="539" spans="1:17" ht="11.25" customHeight="1" x14ac:dyDescent="0.2">
      <c r="A539" s="397"/>
      <c r="B539" s="397"/>
      <c r="C539" s="397"/>
      <c r="D539" s="397"/>
      <c r="E539" s="397"/>
      <c r="F539" s="397"/>
      <c r="G539" s="397"/>
      <c r="H539" s="397"/>
      <c r="I539" s="397"/>
      <c r="J539" s="397"/>
      <c r="K539" s="397"/>
      <c r="L539" s="397"/>
      <c r="M539" s="397"/>
      <c r="N539" s="397"/>
      <c r="O539" s="397"/>
      <c r="P539" s="397"/>
      <c r="Q539" s="397"/>
    </row>
    <row r="540" spans="1:17" ht="11.25" customHeight="1" x14ac:dyDescent="0.2">
      <c r="A540" s="397"/>
      <c r="B540" s="397"/>
      <c r="C540" s="397"/>
      <c r="D540" s="397"/>
      <c r="E540" s="397"/>
      <c r="F540" s="397"/>
      <c r="G540" s="397"/>
      <c r="H540" s="397"/>
      <c r="I540" s="397"/>
      <c r="J540" s="397"/>
      <c r="K540" s="397"/>
      <c r="L540" s="397"/>
      <c r="M540" s="397"/>
      <c r="N540" s="397"/>
      <c r="O540" s="397"/>
      <c r="P540" s="397"/>
      <c r="Q540" s="397"/>
    </row>
    <row r="541" spans="1:17" ht="11.25" customHeight="1" x14ac:dyDescent="0.2">
      <c r="A541" s="397"/>
      <c r="B541" s="397"/>
      <c r="C541" s="397"/>
      <c r="D541" s="397"/>
      <c r="E541" s="397"/>
      <c r="F541" s="397"/>
      <c r="G541" s="397"/>
      <c r="H541" s="397"/>
      <c r="I541" s="397"/>
      <c r="J541" s="397"/>
      <c r="K541" s="397"/>
      <c r="L541" s="397"/>
      <c r="M541" s="397"/>
      <c r="N541" s="397"/>
      <c r="O541" s="397"/>
      <c r="P541" s="397"/>
      <c r="Q541" s="397"/>
    </row>
    <row r="542" spans="1:17" ht="11.25" customHeight="1" x14ac:dyDescent="0.2">
      <c r="A542" s="397"/>
      <c r="B542" s="397"/>
      <c r="C542" s="397"/>
      <c r="D542" s="397"/>
      <c r="E542" s="397"/>
      <c r="F542" s="397"/>
      <c r="G542" s="397"/>
      <c r="H542" s="397"/>
      <c r="I542" s="397"/>
      <c r="J542" s="397"/>
      <c r="K542" s="397"/>
      <c r="L542" s="397"/>
      <c r="M542" s="397"/>
      <c r="N542" s="397"/>
      <c r="O542" s="397"/>
      <c r="P542" s="397"/>
      <c r="Q542" s="397"/>
    </row>
    <row r="543" spans="1:17" ht="11.25" customHeight="1" x14ac:dyDescent="0.2">
      <c r="A543" s="397"/>
      <c r="B543" s="397"/>
      <c r="C543" s="397"/>
      <c r="D543" s="397"/>
      <c r="E543" s="397"/>
      <c r="F543" s="397"/>
      <c r="G543" s="397"/>
      <c r="H543" s="397"/>
      <c r="I543" s="397"/>
      <c r="J543" s="397"/>
      <c r="K543" s="397"/>
      <c r="L543" s="397"/>
      <c r="M543" s="397"/>
      <c r="N543" s="397"/>
      <c r="O543" s="397"/>
      <c r="P543" s="397"/>
      <c r="Q543" s="397"/>
    </row>
    <row r="544" spans="1:17" ht="11.25" customHeight="1" x14ac:dyDescent="0.2">
      <c r="A544" s="397"/>
      <c r="B544" s="397"/>
      <c r="C544" s="397"/>
      <c r="D544" s="397"/>
      <c r="E544" s="397"/>
      <c r="F544" s="397"/>
      <c r="G544" s="397"/>
      <c r="H544" s="397"/>
      <c r="I544" s="397"/>
      <c r="J544" s="397"/>
      <c r="K544" s="397"/>
      <c r="L544" s="397"/>
      <c r="M544" s="397"/>
      <c r="N544" s="397"/>
      <c r="O544" s="397"/>
      <c r="P544" s="397"/>
      <c r="Q544" s="397"/>
    </row>
    <row r="545" spans="1:17" ht="11.25" customHeight="1" x14ac:dyDescent="0.2">
      <c r="A545" s="397"/>
      <c r="B545" s="397"/>
      <c r="C545" s="397"/>
      <c r="D545" s="397"/>
      <c r="E545" s="397"/>
      <c r="F545" s="397"/>
      <c r="G545" s="397"/>
      <c r="H545" s="397"/>
      <c r="I545" s="397"/>
      <c r="J545" s="397"/>
      <c r="K545" s="397"/>
      <c r="L545" s="397"/>
      <c r="M545" s="397"/>
      <c r="N545" s="397"/>
      <c r="O545" s="397"/>
      <c r="P545" s="397"/>
      <c r="Q545" s="397"/>
    </row>
    <row r="546" spans="1:17" ht="11.25" customHeight="1" x14ac:dyDescent="0.2">
      <c r="A546" s="397"/>
      <c r="B546" s="397"/>
      <c r="C546" s="397"/>
      <c r="D546" s="397"/>
      <c r="E546" s="397"/>
      <c r="F546" s="397"/>
      <c r="G546" s="397"/>
      <c r="H546" s="397"/>
      <c r="I546" s="397"/>
      <c r="J546" s="397"/>
      <c r="K546" s="397"/>
      <c r="L546" s="397"/>
      <c r="M546" s="397"/>
      <c r="N546" s="397"/>
      <c r="O546" s="397"/>
      <c r="P546" s="397"/>
      <c r="Q546" s="397"/>
    </row>
    <row r="547" spans="1:17" ht="11.25" customHeight="1" x14ac:dyDescent="0.2">
      <c r="A547" s="397"/>
      <c r="B547" s="397"/>
      <c r="C547" s="397"/>
      <c r="D547" s="397"/>
      <c r="E547" s="397"/>
      <c r="F547" s="397"/>
      <c r="G547" s="397"/>
      <c r="H547" s="397"/>
      <c r="I547" s="397"/>
      <c r="J547" s="397"/>
      <c r="K547" s="397"/>
      <c r="L547" s="397"/>
      <c r="M547" s="397"/>
      <c r="N547" s="397"/>
      <c r="O547" s="397"/>
      <c r="P547" s="397"/>
      <c r="Q547" s="397"/>
    </row>
    <row r="548" spans="1:17" ht="11.25" customHeight="1" x14ac:dyDescent="0.2">
      <c r="A548" s="397"/>
      <c r="B548" s="397"/>
      <c r="C548" s="397"/>
      <c r="D548" s="397"/>
      <c r="E548" s="397"/>
      <c r="F548" s="397"/>
      <c r="G548" s="397"/>
      <c r="H548" s="397"/>
      <c r="I548" s="397"/>
      <c r="J548" s="397"/>
      <c r="K548" s="397"/>
      <c r="L548" s="397"/>
      <c r="M548" s="397"/>
      <c r="N548" s="397"/>
      <c r="O548" s="397"/>
      <c r="P548" s="397"/>
      <c r="Q548" s="397"/>
    </row>
    <row r="549" spans="1:17" ht="11.25" customHeight="1" x14ac:dyDescent="0.2">
      <c r="A549" s="397"/>
      <c r="B549" s="397"/>
      <c r="C549" s="397"/>
      <c r="D549" s="397"/>
      <c r="E549" s="397"/>
      <c r="F549" s="397"/>
      <c r="G549" s="397"/>
      <c r="H549" s="397"/>
      <c r="I549" s="397"/>
      <c r="J549" s="397"/>
      <c r="K549" s="397"/>
      <c r="L549" s="397"/>
      <c r="M549" s="397"/>
      <c r="N549" s="397"/>
      <c r="O549" s="397"/>
      <c r="P549" s="397"/>
      <c r="Q549" s="397"/>
    </row>
    <row r="550" spans="1:17" ht="11.25" customHeight="1" x14ac:dyDescent="0.2">
      <c r="A550" s="397"/>
      <c r="B550" s="397"/>
      <c r="C550" s="397"/>
      <c r="D550" s="397"/>
      <c r="E550" s="397"/>
      <c r="F550" s="397"/>
      <c r="G550" s="397"/>
      <c r="H550" s="397"/>
      <c r="I550" s="397"/>
      <c r="J550" s="397"/>
      <c r="K550" s="397"/>
      <c r="L550" s="397"/>
      <c r="M550" s="397"/>
      <c r="N550" s="397"/>
      <c r="O550" s="397"/>
      <c r="P550" s="397"/>
      <c r="Q550" s="397"/>
    </row>
    <row r="551" spans="1:17" ht="11.25" customHeight="1" x14ac:dyDescent="0.2">
      <c r="A551" s="397"/>
      <c r="B551" s="397"/>
      <c r="C551" s="397"/>
      <c r="D551" s="397"/>
      <c r="E551" s="397"/>
      <c r="F551" s="397"/>
      <c r="G551" s="397"/>
      <c r="H551" s="397"/>
      <c r="I551" s="397"/>
      <c r="J551" s="397"/>
      <c r="K551" s="397"/>
      <c r="L551" s="397"/>
      <c r="M551" s="397"/>
      <c r="N551" s="397"/>
      <c r="O551" s="397"/>
      <c r="P551" s="397"/>
      <c r="Q551" s="397"/>
    </row>
    <row r="552" spans="1:17" ht="11.25" customHeight="1" x14ac:dyDescent="0.2">
      <c r="A552" s="397"/>
      <c r="B552" s="397"/>
      <c r="C552" s="397"/>
      <c r="D552" s="397"/>
      <c r="E552" s="397"/>
      <c r="F552" s="397"/>
      <c r="G552" s="397"/>
      <c r="H552" s="397"/>
      <c r="I552" s="397"/>
      <c r="J552" s="397"/>
      <c r="K552" s="397"/>
      <c r="L552" s="397"/>
      <c r="M552" s="397"/>
      <c r="N552" s="397"/>
      <c r="O552" s="397"/>
      <c r="P552" s="397"/>
      <c r="Q552" s="397"/>
    </row>
    <row r="553" spans="1:17" ht="11.25" customHeight="1" x14ac:dyDescent="0.2">
      <c r="A553" s="397"/>
      <c r="B553" s="397"/>
      <c r="C553" s="397"/>
      <c r="D553" s="397"/>
      <c r="E553" s="397"/>
      <c r="F553" s="397"/>
      <c r="G553" s="397"/>
      <c r="H553" s="397"/>
      <c r="I553" s="397"/>
      <c r="J553" s="397"/>
      <c r="K553" s="397"/>
      <c r="L553" s="397"/>
      <c r="M553" s="397"/>
      <c r="N553" s="397"/>
      <c r="O553" s="397"/>
      <c r="P553" s="397"/>
      <c r="Q553" s="397"/>
    </row>
    <row r="554" spans="1:17" ht="11.25" customHeight="1" x14ac:dyDescent="0.2">
      <c r="A554" s="397"/>
      <c r="B554" s="397"/>
      <c r="C554" s="397"/>
      <c r="D554" s="397"/>
      <c r="E554" s="397"/>
      <c r="F554" s="397"/>
      <c r="G554" s="397"/>
      <c r="H554" s="397"/>
      <c r="I554" s="397"/>
      <c r="J554" s="397"/>
      <c r="K554" s="397"/>
      <c r="L554" s="397"/>
      <c r="M554" s="397"/>
      <c r="N554" s="397"/>
      <c r="O554" s="397"/>
      <c r="P554" s="397"/>
      <c r="Q554" s="397"/>
    </row>
    <row r="555" spans="1:17" ht="11.25" customHeight="1" x14ac:dyDescent="0.2">
      <c r="A555" s="397"/>
      <c r="B555" s="397"/>
      <c r="C555" s="397"/>
      <c r="D555" s="397"/>
      <c r="E555" s="397"/>
      <c r="F555" s="397"/>
      <c r="G555" s="397"/>
      <c r="H555" s="397"/>
      <c r="I555" s="397"/>
      <c r="J555" s="397"/>
      <c r="K555" s="397"/>
      <c r="L555" s="397"/>
      <c r="M555" s="397"/>
      <c r="N555" s="397"/>
      <c r="O555" s="397"/>
      <c r="P555" s="397"/>
      <c r="Q555" s="397"/>
    </row>
    <row r="556" spans="1:17" ht="11.25" customHeight="1" x14ac:dyDescent="0.2">
      <c r="A556" s="397"/>
      <c r="B556" s="397"/>
      <c r="C556" s="397"/>
      <c r="D556" s="397"/>
      <c r="E556" s="397"/>
      <c r="F556" s="397"/>
      <c r="G556" s="397"/>
      <c r="H556" s="397"/>
      <c r="I556" s="397"/>
      <c r="J556" s="397"/>
      <c r="K556" s="397"/>
      <c r="L556" s="397"/>
      <c r="M556" s="397"/>
      <c r="N556" s="397"/>
      <c r="O556" s="397"/>
      <c r="P556" s="397"/>
      <c r="Q556" s="397"/>
    </row>
    <row r="557" spans="1:17" ht="11.25" customHeight="1" x14ac:dyDescent="0.2">
      <c r="A557" s="397"/>
      <c r="B557" s="397"/>
      <c r="C557" s="397"/>
      <c r="D557" s="397"/>
      <c r="E557" s="397"/>
      <c r="F557" s="397"/>
      <c r="G557" s="397"/>
      <c r="H557" s="397"/>
      <c r="I557" s="397"/>
      <c r="J557" s="397"/>
      <c r="K557" s="397"/>
      <c r="L557" s="397"/>
      <c r="M557" s="397"/>
      <c r="N557" s="397"/>
      <c r="O557" s="397"/>
      <c r="P557" s="397"/>
      <c r="Q557" s="397"/>
    </row>
    <row r="558" spans="1:17" ht="11.25" customHeight="1" x14ac:dyDescent="0.2">
      <c r="A558" s="397"/>
      <c r="B558" s="397"/>
      <c r="C558" s="397"/>
      <c r="D558" s="397"/>
      <c r="E558" s="397"/>
      <c r="F558" s="397"/>
      <c r="G558" s="397"/>
      <c r="H558" s="397"/>
      <c r="I558" s="397"/>
      <c r="J558" s="397"/>
      <c r="K558" s="397"/>
      <c r="L558" s="397"/>
      <c r="M558" s="397"/>
      <c r="N558" s="397"/>
      <c r="O558" s="397"/>
      <c r="P558" s="397"/>
      <c r="Q558" s="397"/>
    </row>
    <row r="559" spans="1:17" ht="11.25" customHeight="1" x14ac:dyDescent="0.2">
      <c r="A559" s="397"/>
      <c r="B559" s="397"/>
      <c r="C559" s="397"/>
      <c r="D559" s="397"/>
      <c r="E559" s="397"/>
      <c r="F559" s="397"/>
      <c r="G559" s="397"/>
      <c r="H559" s="397"/>
      <c r="I559" s="397"/>
      <c r="J559" s="397"/>
      <c r="K559" s="397"/>
      <c r="L559" s="397"/>
      <c r="M559" s="397"/>
      <c r="N559" s="397"/>
      <c r="O559" s="397"/>
      <c r="P559" s="397"/>
      <c r="Q559" s="397"/>
    </row>
    <row r="560" spans="1:17" ht="11.25" customHeight="1" x14ac:dyDescent="0.2">
      <c r="A560" s="397"/>
      <c r="B560" s="397"/>
      <c r="C560" s="397"/>
      <c r="D560" s="397"/>
      <c r="E560" s="397"/>
      <c r="F560" s="397"/>
      <c r="G560" s="397"/>
      <c r="H560" s="397"/>
      <c r="I560" s="397"/>
      <c r="J560" s="397"/>
      <c r="K560" s="397"/>
      <c r="L560" s="397"/>
      <c r="M560" s="397"/>
      <c r="N560" s="397"/>
      <c r="O560" s="397"/>
      <c r="P560" s="397"/>
      <c r="Q560" s="397"/>
    </row>
    <row r="561" spans="1:17" ht="11.25" customHeight="1" x14ac:dyDescent="0.2">
      <c r="A561" s="397"/>
      <c r="B561" s="397"/>
      <c r="C561" s="397"/>
      <c r="D561" s="397"/>
      <c r="E561" s="397"/>
      <c r="F561" s="397"/>
      <c r="G561" s="397"/>
      <c r="H561" s="397"/>
      <c r="I561" s="397"/>
      <c r="J561" s="397"/>
      <c r="K561" s="397"/>
      <c r="L561" s="397"/>
      <c r="M561" s="397"/>
      <c r="N561" s="397"/>
      <c r="O561" s="397"/>
      <c r="P561" s="397"/>
      <c r="Q561" s="397"/>
    </row>
    <row r="562" spans="1:17" ht="11.25" customHeight="1" x14ac:dyDescent="0.2">
      <c r="A562" s="397"/>
      <c r="B562" s="397"/>
      <c r="C562" s="397"/>
      <c r="D562" s="397"/>
      <c r="E562" s="397"/>
      <c r="F562" s="397"/>
      <c r="G562" s="397"/>
      <c r="H562" s="397"/>
      <c r="I562" s="397"/>
      <c r="J562" s="397"/>
      <c r="K562" s="397"/>
      <c r="L562" s="397"/>
      <c r="M562" s="397"/>
      <c r="N562" s="397"/>
      <c r="O562" s="397"/>
      <c r="P562" s="397"/>
      <c r="Q562" s="397"/>
    </row>
    <row r="563" spans="1:17" ht="11.25" customHeight="1" x14ac:dyDescent="0.2">
      <c r="A563" s="397"/>
      <c r="B563" s="397"/>
      <c r="C563" s="397"/>
      <c r="D563" s="397"/>
      <c r="E563" s="397"/>
      <c r="F563" s="397"/>
      <c r="G563" s="397"/>
      <c r="H563" s="397"/>
      <c r="I563" s="397"/>
      <c r="J563" s="397"/>
      <c r="K563" s="397"/>
      <c r="L563" s="397"/>
      <c r="M563" s="397"/>
      <c r="N563" s="397"/>
      <c r="O563" s="397"/>
      <c r="P563" s="397"/>
      <c r="Q563" s="397"/>
    </row>
    <row r="564" spans="1:17" ht="11.25" customHeight="1" x14ac:dyDescent="0.2">
      <c r="A564" s="397"/>
      <c r="B564" s="397"/>
      <c r="C564" s="397"/>
      <c r="D564" s="397"/>
      <c r="E564" s="397"/>
      <c r="F564" s="397"/>
      <c r="G564" s="397"/>
      <c r="H564" s="397"/>
      <c r="I564" s="397"/>
      <c r="J564" s="397"/>
      <c r="K564" s="397"/>
      <c r="L564" s="397"/>
      <c r="M564" s="397"/>
      <c r="N564" s="397"/>
      <c r="O564" s="397"/>
      <c r="P564" s="397"/>
      <c r="Q564" s="397"/>
    </row>
    <row r="565" spans="1:17" ht="11.25" customHeight="1" x14ac:dyDescent="0.2">
      <c r="A565" s="397"/>
      <c r="B565" s="397"/>
      <c r="C565" s="397"/>
      <c r="D565" s="397"/>
      <c r="E565" s="397"/>
      <c r="F565" s="397"/>
      <c r="G565" s="397"/>
      <c r="H565" s="397"/>
      <c r="I565" s="397"/>
      <c r="J565" s="397"/>
      <c r="K565" s="397"/>
      <c r="L565" s="397"/>
      <c r="M565" s="397"/>
      <c r="N565" s="397"/>
      <c r="O565" s="397"/>
      <c r="P565" s="397"/>
      <c r="Q565" s="397"/>
    </row>
    <row r="566" spans="1:17" ht="11.25" customHeight="1" x14ac:dyDescent="0.2">
      <c r="A566" s="397"/>
      <c r="B566" s="397"/>
      <c r="C566" s="397"/>
      <c r="D566" s="397"/>
      <c r="E566" s="397"/>
      <c r="F566" s="397"/>
      <c r="G566" s="397"/>
      <c r="H566" s="397"/>
      <c r="I566" s="397"/>
      <c r="J566" s="397"/>
      <c r="K566" s="397"/>
      <c r="L566" s="397"/>
      <c r="M566" s="397"/>
      <c r="N566" s="397"/>
      <c r="O566" s="397"/>
      <c r="P566" s="397"/>
      <c r="Q566" s="397"/>
    </row>
    <row r="567" spans="1:17" ht="11.25" customHeight="1" x14ac:dyDescent="0.2">
      <c r="A567" s="397"/>
      <c r="B567" s="397"/>
      <c r="C567" s="397"/>
      <c r="D567" s="397"/>
      <c r="E567" s="397"/>
      <c r="F567" s="397"/>
      <c r="G567" s="397"/>
      <c r="H567" s="397"/>
      <c r="I567" s="397"/>
      <c r="J567" s="397"/>
      <c r="K567" s="397"/>
      <c r="L567" s="397"/>
      <c r="M567" s="397"/>
      <c r="N567" s="397"/>
      <c r="O567" s="397"/>
      <c r="P567" s="397"/>
      <c r="Q567" s="397"/>
    </row>
    <row r="568" spans="1:17" ht="11.25" customHeight="1" x14ac:dyDescent="0.2">
      <c r="A568" s="397"/>
      <c r="B568" s="397"/>
      <c r="C568" s="397"/>
      <c r="D568" s="397"/>
      <c r="E568" s="397"/>
      <c r="F568" s="397"/>
      <c r="G568" s="397"/>
      <c r="H568" s="397"/>
      <c r="I568" s="397"/>
      <c r="J568" s="397"/>
      <c r="K568" s="397"/>
      <c r="L568" s="397"/>
      <c r="M568" s="397"/>
      <c r="N568" s="397"/>
      <c r="O568" s="397"/>
      <c r="P568" s="397"/>
      <c r="Q568" s="397"/>
    </row>
    <row r="569" spans="1:17" ht="11.25" customHeight="1" x14ac:dyDescent="0.2">
      <c r="A569" s="397"/>
      <c r="B569" s="397"/>
      <c r="C569" s="397"/>
      <c r="D569" s="397"/>
      <c r="E569" s="397"/>
      <c r="F569" s="397"/>
      <c r="G569" s="397"/>
      <c r="H569" s="397"/>
      <c r="I569" s="397"/>
      <c r="J569" s="397"/>
      <c r="K569" s="397"/>
      <c r="L569" s="397"/>
      <c r="M569" s="397"/>
      <c r="N569" s="397"/>
      <c r="O569" s="397"/>
      <c r="P569" s="397"/>
      <c r="Q569" s="397"/>
    </row>
    <row r="570" spans="1:17" ht="11.25" customHeight="1" x14ac:dyDescent="0.2">
      <c r="A570" s="397"/>
      <c r="B570" s="397"/>
      <c r="C570" s="397"/>
      <c r="D570" s="397"/>
      <c r="E570" s="397"/>
      <c r="F570" s="397"/>
      <c r="G570" s="397"/>
      <c r="H570" s="397"/>
      <c r="I570" s="397"/>
      <c r="J570" s="397"/>
      <c r="K570" s="397"/>
      <c r="L570" s="397"/>
      <c r="M570" s="397"/>
      <c r="N570" s="397"/>
      <c r="O570" s="397"/>
      <c r="P570" s="397"/>
      <c r="Q570" s="397"/>
    </row>
    <row r="571" spans="1:17" ht="11.25" customHeight="1" x14ac:dyDescent="0.2">
      <c r="A571" s="397"/>
      <c r="B571" s="397"/>
      <c r="C571" s="397"/>
      <c r="D571" s="397"/>
      <c r="E571" s="397"/>
      <c r="F571" s="397"/>
      <c r="G571" s="397"/>
      <c r="H571" s="397"/>
      <c r="I571" s="397"/>
      <c r="J571" s="397"/>
      <c r="K571" s="397"/>
      <c r="L571" s="397"/>
      <c r="M571" s="397"/>
      <c r="N571" s="397"/>
      <c r="O571" s="397"/>
      <c r="P571" s="397"/>
      <c r="Q571" s="397"/>
    </row>
    <row r="572" spans="1:17" ht="11.25" customHeight="1" x14ac:dyDescent="0.2">
      <c r="A572" s="397"/>
      <c r="B572" s="397"/>
      <c r="C572" s="397"/>
      <c r="D572" s="397"/>
      <c r="E572" s="397"/>
      <c r="F572" s="397"/>
      <c r="G572" s="397"/>
      <c r="H572" s="397"/>
      <c r="I572" s="397"/>
      <c r="J572" s="397"/>
      <c r="K572" s="397"/>
      <c r="L572" s="397"/>
      <c r="M572" s="397"/>
      <c r="N572" s="397"/>
      <c r="O572" s="397"/>
      <c r="P572" s="397"/>
      <c r="Q572" s="397"/>
    </row>
    <row r="573" spans="1:17" ht="11.25" customHeight="1" x14ac:dyDescent="0.2">
      <c r="A573" s="397"/>
      <c r="B573" s="397"/>
      <c r="C573" s="397"/>
      <c r="D573" s="397"/>
      <c r="E573" s="397"/>
      <c r="F573" s="397"/>
      <c r="G573" s="397"/>
      <c r="H573" s="397"/>
      <c r="I573" s="397"/>
      <c r="J573" s="397"/>
      <c r="K573" s="397"/>
      <c r="L573" s="397"/>
      <c r="M573" s="397"/>
      <c r="N573" s="397"/>
      <c r="O573" s="397"/>
      <c r="P573" s="397"/>
      <c r="Q573" s="397"/>
    </row>
    <row r="574" spans="1:17" ht="11.25" customHeight="1" x14ac:dyDescent="0.2">
      <c r="A574" s="397"/>
      <c r="B574" s="397"/>
      <c r="C574" s="397"/>
      <c r="D574" s="397"/>
      <c r="E574" s="397"/>
      <c r="F574" s="397"/>
      <c r="G574" s="397"/>
      <c r="H574" s="397"/>
      <c r="I574" s="397"/>
      <c r="J574" s="397"/>
      <c r="K574" s="397"/>
      <c r="L574" s="397"/>
      <c r="M574" s="397"/>
      <c r="N574" s="397"/>
      <c r="O574" s="397"/>
      <c r="P574" s="397"/>
      <c r="Q574" s="397"/>
    </row>
    <row r="575" spans="1:17" ht="11.25" customHeight="1" x14ac:dyDescent="0.2">
      <c r="A575" s="397"/>
      <c r="B575" s="397"/>
      <c r="C575" s="397"/>
      <c r="D575" s="397"/>
      <c r="E575" s="397"/>
      <c r="F575" s="397"/>
      <c r="G575" s="397"/>
      <c r="H575" s="397"/>
      <c r="I575" s="397"/>
      <c r="J575" s="397"/>
      <c r="K575" s="397"/>
      <c r="L575" s="397"/>
      <c r="M575" s="397"/>
      <c r="N575" s="397"/>
      <c r="O575" s="397"/>
      <c r="P575" s="397"/>
      <c r="Q575" s="397"/>
    </row>
    <row r="576" spans="1:17" ht="11.25" customHeight="1" x14ac:dyDescent="0.2">
      <c r="A576" s="397"/>
      <c r="B576" s="397"/>
      <c r="C576" s="397"/>
      <c r="D576" s="397"/>
      <c r="E576" s="397"/>
      <c r="F576" s="397"/>
      <c r="G576" s="397"/>
      <c r="H576" s="397"/>
      <c r="I576" s="397"/>
      <c r="J576" s="397"/>
      <c r="K576" s="397"/>
      <c r="L576" s="397"/>
      <c r="M576" s="397"/>
      <c r="N576" s="397"/>
      <c r="O576" s="397"/>
      <c r="P576" s="397"/>
      <c r="Q576" s="397"/>
    </row>
    <row r="577" spans="1:17" ht="11.25" customHeight="1" x14ac:dyDescent="0.2">
      <c r="A577" s="397"/>
      <c r="B577" s="397"/>
      <c r="C577" s="397"/>
      <c r="D577" s="397"/>
      <c r="E577" s="397"/>
      <c r="F577" s="397"/>
      <c r="G577" s="397"/>
      <c r="H577" s="397"/>
      <c r="I577" s="397"/>
      <c r="J577" s="397"/>
      <c r="K577" s="397"/>
      <c r="L577" s="397"/>
      <c r="M577" s="397"/>
      <c r="N577" s="397"/>
      <c r="O577" s="397"/>
      <c r="P577" s="397"/>
      <c r="Q577" s="397"/>
    </row>
    <row r="578" spans="1:17" ht="11.25" customHeight="1" x14ac:dyDescent="0.2">
      <c r="A578" s="397"/>
      <c r="B578" s="397"/>
      <c r="C578" s="397"/>
      <c r="D578" s="397"/>
      <c r="E578" s="397"/>
      <c r="F578" s="397"/>
      <c r="G578" s="397"/>
      <c r="H578" s="397"/>
      <c r="I578" s="397"/>
      <c r="J578" s="397"/>
      <c r="K578" s="397"/>
      <c r="L578" s="397"/>
      <c r="M578" s="397"/>
      <c r="N578" s="397"/>
      <c r="O578" s="397"/>
      <c r="P578" s="397"/>
      <c r="Q578" s="397"/>
    </row>
    <row r="579" spans="1:17" ht="11.25" customHeight="1" x14ac:dyDescent="0.2">
      <c r="A579" s="397"/>
      <c r="B579" s="397"/>
      <c r="C579" s="397"/>
      <c r="D579" s="397"/>
      <c r="E579" s="397"/>
      <c r="F579" s="397"/>
      <c r="G579" s="397"/>
      <c r="H579" s="397"/>
      <c r="I579" s="397"/>
      <c r="J579" s="397"/>
      <c r="K579" s="397"/>
      <c r="L579" s="397"/>
      <c r="M579" s="397"/>
      <c r="N579" s="397"/>
      <c r="O579" s="397"/>
      <c r="P579" s="397"/>
      <c r="Q579" s="397"/>
    </row>
    <row r="580" spans="1:17" ht="11.25" customHeight="1" x14ac:dyDescent="0.2">
      <c r="A580" s="397"/>
      <c r="B580" s="397"/>
      <c r="C580" s="397"/>
      <c r="D580" s="397"/>
      <c r="E580" s="397"/>
      <c r="F580" s="397"/>
      <c r="G580" s="397"/>
      <c r="H580" s="397"/>
      <c r="I580" s="397"/>
      <c r="J580" s="397"/>
      <c r="K580" s="397"/>
      <c r="L580" s="397"/>
      <c r="M580" s="397"/>
      <c r="N580" s="397"/>
      <c r="O580" s="397"/>
      <c r="P580" s="397"/>
      <c r="Q580" s="397"/>
    </row>
    <row r="581" spans="1:17" ht="11.25" customHeight="1" x14ac:dyDescent="0.2">
      <c r="A581" s="397"/>
      <c r="B581" s="397"/>
      <c r="C581" s="397"/>
      <c r="D581" s="397"/>
      <c r="E581" s="397"/>
      <c r="F581" s="397"/>
      <c r="G581" s="397"/>
      <c r="H581" s="397"/>
      <c r="I581" s="397"/>
      <c r="J581" s="397"/>
      <c r="K581" s="397"/>
      <c r="L581" s="397"/>
      <c r="M581" s="397"/>
      <c r="N581" s="397"/>
      <c r="O581" s="397"/>
      <c r="P581" s="397"/>
      <c r="Q581" s="397"/>
    </row>
    <row r="582" spans="1:17" ht="11.25" customHeight="1" x14ac:dyDescent="0.2">
      <c r="A582" s="397"/>
      <c r="B582" s="397"/>
      <c r="C582" s="397"/>
      <c r="D582" s="397"/>
      <c r="E582" s="397"/>
      <c r="F582" s="397"/>
      <c r="G582" s="397"/>
      <c r="H582" s="397"/>
      <c r="I582" s="397"/>
      <c r="J582" s="397"/>
      <c r="K582" s="397"/>
      <c r="L582" s="397"/>
      <c r="M582" s="397"/>
      <c r="N582" s="397"/>
      <c r="O582" s="397"/>
      <c r="P582" s="397"/>
      <c r="Q582" s="397"/>
    </row>
    <row r="583" spans="1:17" ht="11.25" customHeight="1" x14ac:dyDescent="0.2">
      <c r="A583" s="397"/>
      <c r="B583" s="397"/>
      <c r="C583" s="397"/>
      <c r="D583" s="397"/>
      <c r="E583" s="397"/>
      <c r="F583" s="397"/>
      <c r="G583" s="397"/>
      <c r="H583" s="397"/>
      <c r="I583" s="397"/>
      <c r="J583" s="397"/>
      <c r="K583" s="397"/>
      <c r="L583" s="397"/>
      <c r="M583" s="397"/>
      <c r="N583" s="397"/>
      <c r="O583" s="397"/>
      <c r="P583" s="397"/>
      <c r="Q583" s="397"/>
    </row>
    <row r="584" spans="1:17" ht="11.25" customHeight="1" x14ac:dyDescent="0.2">
      <c r="A584" s="397"/>
      <c r="B584" s="397"/>
      <c r="C584" s="397"/>
      <c r="D584" s="397"/>
      <c r="E584" s="397"/>
      <c r="F584" s="397"/>
      <c r="G584" s="397"/>
      <c r="H584" s="397"/>
      <c r="I584" s="397"/>
      <c r="J584" s="397"/>
      <c r="K584" s="397"/>
      <c r="L584" s="397"/>
      <c r="M584" s="397"/>
      <c r="N584" s="397"/>
      <c r="O584" s="397"/>
      <c r="P584" s="397"/>
      <c r="Q584" s="397"/>
    </row>
    <row r="585" spans="1:17" ht="11.25" customHeight="1" x14ac:dyDescent="0.2">
      <c r="A585" s="397"/>
      <c r="B585" s="397"/>
      <c r="C585" s="397"/>
      <c r="D585" s="397"/>
      <c r="E585" s="397"/>
      <c r="F585" s="397"/>
      <c r="G585" s="397"/>
      <c r="H585" s="397"/>
      <c r="I585" s="397"/>
      <c r="J585" s="397"/>
      <c r="K585" s="397"/>
      <c r="L585" s="397"/>
      <c r="M585" s="397"/>
      <c r="N585" s="397"/>
      <c r="O585" s="397"/>
      <c r="P585" s="397"/>
      <c r="Q585" s="397"/>
    </row>
    <row r="586" spans="1:17" ht="11.25" customHeight="1" x14ac:dyDescent="0.2">
      <c r="A586" s="397"/>
      <c r="B586" s="397"/>
      <c r="C586" s="397"/>
      <c r="D586" s="397"/>
      <c r="E586" s="397"/>
      <c r="F586" s="397"/>
      <c r="G586" s="397"/>
      <c r="H586" s="397"/>
      <c r="I586" s="397"/>
      <c r="J586" s="397"/>
      <c r="K586" s="397"/>
      <c r="L586" s="397"/>
      <c r="M586" s="397"/>
      <c r="N586" s="397"/>
      <c r="O586" s="397"/>
      <c r="P586" s="397"/>
      <c r="Q586" s="397"/>
    </row>
    <row r="587" spans="1:17" ht="11.25" customHeight="1" x14ac:dyDescent="0.2">
      <c r="A587" s="397"/>
      <c r="B587" s="397"/>
      <c r="C587" s="397"/>
      <c r="D587" s="397"/>
      <c r="E587" s="397"/>
      <c r="F587" s="397"/>
      <c r="G587" s="397"/>
      <c r="H587" s="397"/>
      <c r="I587" s="397"/>
      <c r="J587" s="397"/>
      <c r="K587" s="397"/>
      <c r="L587" s="397"/>
      <c r="M587" s="397"/>
      <c r="N587" s="397"/>
      <c r="O587" s="397"/>
      <c r="P587" s="397"/>
      <c r="Q587" s="397"/>
    </row>
    <row r="588" spans="1:17" ht="11.25" customHeight="1" x14ac:dyDescent="0.2">
      <c r="A588" s="397"/>
      <c r="B588" s="397"/>
      <c r="C588" s="397"/>
      <c r="D588" s="397"/>
      <c r="E588" s="397"/>
      <c r="F588" s="397"/>
      <c r="G588" s="397"/>
      <c r="H588" s="397"/>
      <c r="I588" s="397"/>
      <c r="J588" s="397"/>
      <c r="K588" s="397"/>
      <c r="L588" s="397"/>
      <c r="M588" s="397"/>
      <c r="N588" s="397"/>
      <c r="O588" s="397"/>
      <c r="P588" s="397"/>
      <c r="Q588" s="397"/>
    </row>
    <row r="589" spans="1:17" ht="11.25" customHeight="1" x14ac:dyDescent="0.2">
      <c r="A589" s="397"/>
      <c r="B589" s="397"/>
      <c r="C589" s="397"/>
      <c r="D589" s="397"/>
      <c r="E589" s="397"/>
      <c r="F589" s="397"/>
      <c r="G589" s="397"/>
      <c r="H589" s="397"/>
      <c r="I589" s="397"/>
      <c r="J589" s="397"/>
      <c r="K589" s="397"/>
      <c r="L589" s="397"/>
      <c r="M589" s="397"/>
      <c r="N589" s="397"/>
      <c r="O589" s="397"/>
      <c r="P589" s="397"/>
      <c r="Q589" s="397"/>
    </row>
    <row r="590" spans="1:17" ht="11.25" customHeight="1" x14ac:dyDescent="0.2">
      <c r="A590" s="397"/>
      <c r="B590" s="397"/>
      <c r="C590" s="397"/>
      <c r="D590" s="397"/>
      <c r="E590" s="397"/>
      <c r="F590" s="397"/>
      <c r="G590" s="397"/>
      <c r="H590" s="397"/>
      <c r="I590" s="397"/>
      <c r="J590" s="397"/>
      <c r="K590" s="397"/>
      <c r="L590" s="397"/>
      <c r="M590" s="397"/>
      <c r="N590" s="397"/>
      <c r="O590" s="397"/>
      <c r="P590" s="397"/>
      <c r="Q590" s="397"/>
    </row>
    <row r="591" spans="1:17" ht="11.25" customHeight="1" x14ac:dyDescent="0.2">
      <c r="A591" s="397"/>
      <c r="B591" s="397"/>
      <c r="C591" s="397"/>
      <c r="D591" s="397"/>
      <c r="E591" s="397"/>
      <c r="F591" s="397"/>
      <c r="G591" s="397"/>
      <c r="H591" s="397"/>
      <c r="I591" s="397"/>
      <c r="J591" s="397"/>
      <c r="K591" s="397"/>
      <c r="L591" s="397"/>
      <c r="M591" s="397"/>
      <c r="N591" s="397"/>
      <c r="O591" s="397"/>
      <c r="P591" s="397"/>
      <c r="Q591" s="397"/>
    </row>
    <row r="592" spans="1:17" ht="11.25" customHeight="1" x14ac:dyDescent="0.2">
      <c r="A592" s="397"/>
      <c r="B592" s="397"/>
      <c r="C592" s="397"/>
      <c r="D592" s="397"/>
      <c r="E592" s="397"/>
      <c r="F592" s="397"/>
      <c r="G592" s="397"/>
      <c r="H592" s="397"/>
      <c r="I592" s="397"/>
      <c r="J592" s="397"/>
      <c r="K592" s="397"/>
      <c r="L592" s="397"/>
      <c r="M592" s="397"/>
      <c r="N592" s="397"/>
      <c r="O592" s="397"/>
      <c r="P592" s="397"/>
      <c r="Q592" s="397"/>
    </row>
    <row r="593" spans="1:17" ht="11.25" customHeight="1" x14ac:dyDescent="0.2">
      <c r="A593" s="397"/>
      <c r="B593" s="397"/>
      <c r="C593" s="397"/>
      <c r="D593" s="397"/>
      <c r="E593" s="397"/>
      <c r="F593" s="397"/>
      <c r="G593" s="397"/>
      <c r="H593" s="397"/>
      <c r="I593" s="397"/>
      <c r="J593" s="397"/>
      <c r="K593" s="397"/>
      <c r="L593" s="397"/>
      <c r="M593" s="397"/>
      <c r="N593" s="397"/>
      <c r="O593" s="397"/>
      <c r="P593" s="397"/>
      <c r="Q593" s="397"/>
    </row>
    <row r="594" spans="1:17" ht="11.25" customHeight="1" x14ac:dyDescent="0.2">
      <c r="A594" s="397"/>
      <c r="B594" s="397"/>
      <c r="C594" s="397"/>
      <c r="D594" s="397"/>
      <c r="E594" s="397"/>
      <c r="F594" s="397"/>
      <c r="G594" s="397"/>
      <c r="H594" s="397"/>
      <c r="I594" s="397"/>
      <c r="J594" s="397"/>
      <c r="K594" s="397"/>
      <c r="L594" s="397"/>
      <c r="M594" s="397"/>
      <c r="N594" s="397"/>
      <c r="O594" s="397"/>
      <c r="P594" s="397"/>
      <c r="Q594" s="397"/>
    </row>
    <row r="595" spans="1:17" ht="11.25" customHeight="1" x14ac:dyDescent="0.2">
      <c r="A595" s="397"/>
      <c r="B595" s="397"/>
      <c r="C595" s="397"/>
      <c r="D595" s="397"/>
      <c r="E595" s="397"/>
      <c r="F595" s="397"/>
      <c r="G595" s="397"/>
      <c r="H595" s="397"/>
      <c r="I595" s="397"/>
      <c r="J595" s="397"/>
      <c r="K595" s="397"/>
      <c r="L595" s="397"/>
      <c r="M595" s="397"/>
      <c r="N595" s="397"/>
      <c r="O595" s="397"/>
      <c r="P595" s="397"/>
      <c r="Q595" s="397"/>
    </row>
    <row r="596" spans="1:17" ht="11.25" customHeight="1" x14ac:dyDescent="0.2">
      <c r="A596" s="397"/>
      <c r="B596" s="397"/>
      <c r="C596" s="397"/>
      <c r="D596" s="397"/>
      <c r="E596" s="397"/>
      <c r="F596" s="397"/>
      <c r="G596" s="397"/>
      <c r="H596" s="397"/>
      <c r="I596" s="397"/>
      <c r="J596" s="397"/>
      <c r="K596" s="397"/>
      <c r="L596" s="397"/>
      <c r="M596" s="397"/>
      <c r="N596" s="397"/>
      <c r="O596" s="397"/>
      <c r="P596" s="397"/>
      <c r="Q596" s="397"/>
    </row>
    <row r="597" spans="1:17" ht="11.25" customHeight="1" x14ac:dyDescent="0.2">
      <c r="A597" s="397"/>
      <c r="B597" s="397"/>
      <c r="C597" s="397"/>
      <c r="D597" s="397"/>
      <c r="E597" s="397"/>
      <c r="F597" s="397"/>
      <c r="G597" s="397"/>
      <c r="H597" s="397"/>
      <c r="I597" s="397"/>
      <c r="J597" s="397"/>
      <c r="K597" s="397"/>
      <c r="L597" s="397"/>
      <c r="M597" s="397"/>
      <c r="N597" s="397"/>
      <c r="O597" s="397"/>
      <c r="P597" s="397"/>
      <c r="Q597" s="397"/>
    </row>
    <row r="598" spans="1:17" ht="11.25" customHeight="1" x14ac:dyDescent="0.2">
      <c r="A598" s="397"/>
      <c r="B598" s="397"/>
      <c r="C598" s="397"/>
      <c r="D598" s="397"/>
      <c r="E598" s="397"/>
      <c r="F598" s="397"/>
      <c r="G598" s="397"/>
      <c r="H598" s="397"/>
      <c r="I598" s="397"/>
      <c r="J598" s="397"/>
      <c r="K598" s="397"/>
      <c r="L598" s="397"/>
      <c r="M598" s="397"/>
      <c r="N598" s="397"/>
      <c r="O598" s="397"/>
      <c r="P598" s="397"/>
      <c r="Q598" s="397"/>
    </row>
    <row r="599" spans="1:17" ht="11.25" customHeight="1" x14ac:dyDescent="0.2">
      <c r="A599" s="397"/>
      <c r="B599" s="397"/>
      <c r="C599" s="397"/>
      <c r="D599" s="397"/>
      <c r="E599" s="397"/>
      <c r="F599" s="397"/>
      <c r="G599" s="397"/>
      <c r="H599" s="397"/>
      <c r="I599" s="397"/>
      <c r="J599" s="397"/>
      <c r="K599" s="397"/>
      <c r="L599" s="397"/>
      <c r="M599" s="397"/>
      <c r="N599" s="397"/>
      <c r="O599" s="397"/>
      <c r="P599" s="397"/>
      <c r="Q599" s="397"/>
    </row>
    <row r="600" spans="1:17" ht="11.25" customHeight="1" x14ac:dyDescent="0.2">
      <c r="A600" s="397"/>
      <c r="B600" s="397"/>
      <c r="C600" s="397"/>
      <c r="D600" s="397"/>
      <c r="E600" s="397"/>
      <c r="F600" s="397"/>
      <c r="G600" s="397"/>
      <c r="H600" s="397"/>
      <c r="I600" s="397"/>
      <c r="J600" s="397"/>
      <c r="K600" s="397"/>
      <c r="L600" s="397"/>
      <c r="M600" s="397"/>
      <c r="N600" s="397"/>
      <c r="O600" s="397"/>
      <c r="P600" s="397"/>
      <c r="Q600" s="397"/>
    </row>
    <row r="601" spans="1:17" ht="11.25" customHeight="1" x14ac:dyDescent="0.2">
      <c r="A601" s="397"/>
      <c r="B601" s="397"/>
      <c r="C601" s="397"/>
      <c r="D601" s="397"/>
      <c r="E601" s="397"/>
      <c r="F601" s="397"/>
      <c r="G601" s="397"/>
      <c r="H601" s="397"/>
      <c r="I601" s="397"/>
      <c r="J601" s="397"/>
      <c r="K601" s="397"/>
      <c r="L601" s="397"/>
      <c r="M601" s="397"/>
      <c r="N601" s="397"/>
      <c r="O601" s="397"/>
      <c r="P601" s="397"/>
      <c r="Q601" s="397"/>
    </row>
    <row r="602" spans="1:17" ht="11.25" customHeight="1" x14ac:dyDescent="0.2">
      <c r="A602" s="397"/>
      <c r="B602" s="397"/>
      <c r="C602" s="397"/>
      <c r="D602" s="397"/>
      <c r="E602" s="397"/>
      <c r="F602" s="397"/>
      <c r="G602" s="397"/>
      <c r="H602" s="397"/>
      <c r="I602" s="397"/>
      <c r="J602" s="397"/>
      <c r="K602" s="397"/>
      <c r="L602" s="397"/>
      <c r="M602" s="397"/>
      <c r="N602" s="397"/>
      <c r="O602" s="397"/>
      <c r="P602" s="397"/>
      <c r="Q602" s="397"/>
    </row>
    <row r="603" spans="1:17" ht="11.25" customHeight="1" x14ac:dyDescent="0.2">
      <c r="A603" s="397"/>
      <c r="B603" s="397"/>
      <c r="C603" s="397"/>
      <c r="D603" s="397"/>
      <c r="E603" s="397"/>
      <c r="F603" s="397"/>
      <c r="G603" s="397"/>
      <c r="H603" s="397"/>
      <c r="I603" s="397"/>
      <c r="J603" s="397"/>
      <c r="K603" s="397"/>
      <c r="L603" s="397"/>
      <c r="M603" s="397"/>
      <c r="N603" s="397"/>
      <c r="O603" s="397"/>
      <c r="P603" s="397"/>
      <c r="Q603" s="397"/>
    </row>
    <row r="604" spans="1:17" ht="11.25" customHeight="1" x14ac:dyDescent="0.2">
      <c r="A604" s="397"/>
      <c r="B604" s="397"/>
      <c r="C604" s="397"/>
      <c r="D604" s="397"/>
      <c r="E604" s="397"/>
      <c r="F604" s="397"/>
      <c r="G604" s="397"/>
      <c r="H604" s="397"/>
      <c r="I604" s="397"/>
      <c r="J604" s="397"/>
      <c r="K604" s="397"/>
      <c r="L604" s="397"/>
      <c r="M604" s="397"/>
      <c r="N604" s="397"/>
      <c r="O604" s="397"/>
      <c r="P604" s="397"/>
      <c r="Q604" s="397"/>
    </row>
    <row r="605" spans="1:17" ht="11.25" customHeight="1" x14ac:dyDescent="0.2">
      <c r="A605" s="397"/>
      <c r="B605" s="397"/>
      <c r="C605" s="397"/>
      <c r="D605" s="397"/>
      <c r="E605" s="397"/>
      <c r="F605" s="397"/>
      <c r="G605" s="397"/>
      <c r="H605" s="397"/>
      <c r="I605" s="397"/>
      <c r="J605" s="397"/>
      <c r="K605" s="397"/>
      <c r="L605" s="397"/>
      <c r="M605" s="397"/>
      <c r="N605" s="397"/>
      <c r="O605" s="397"/>
      <c r="P605" s="397"/>
      <c r="Q605" s="397"/>
    </row>
    <row r="606" spans="1:17" ht="11.25" customHeight="1" x14ac:dyDescent="0.2">
      <c r="A606" s="397"/>
      <c r="B606" s="397"/>
      <c r="C606" s="397"/>
      <c r="D606" s="397"/>
      <c r="E606" s="397"/>
      <c r="F606" s="397"/>
      <c r="G606" s="397"/>
      <c r="H606" s="397"/>
      <c r="I606" s="397"/>
      <c r="J606" s="397"/>
      <c r="K606" s="397"/>
      <c r="L606" s="397"/>
      <c r="M606" s="397"/>
      <c r="N606" s="397"/>
      <c r="O606" s="397"/>
      <c r="P606" s="397"/>
      <c r="Q606" s="397"/>
    </row>
    <row r="607" spans="1:17" ht="11.25" customHeight="1" x14ac:dyDescent="0.2">
      <c r="A607" s="397"/>
      <c r="B607" s="397"/>
      <c r="C607" s="397"/>
      <c r="D607" s="397"/>
      <c r="E607" s="397"/>
      <c r="F607" s="397"/>
      <c r="G607" s="397"/>
      <c r="H607" s="397"/>
      <c r="I607" s="397"/>
      <c r="J607" s="397"/>
      <c r="K607" s="397"/>
      <c r="L607" s="397"/>
      <c r="M607" s="397"/>
      <c r="N607" s="397"/>
      <c r="O607" s="397"/>
      <c r="P607" s="397"/>
      <c r="Q607" s="397"/>
    </row>
    <row r="608" spans="1:17" ht="11.25" customHeight="1" x14ac:dyDescent="0.2">
      <c r="A608" s="397"/>
      <c r="B608" s="397"/>
      <c r="C608" s="397"/>
      <c r="D608" s="397"/>
      <c r="E608" s="397"/>
      <c r="F608" s="397"/>
      <c r="G608" s="397"/>
      <c r="H608" s="397"/>
      <c r="I608" s="397"/>
      <c r="J608" s="397"/>
      <c r="K608" s="397"/>
      <c r="L608" s="397"/>
      <c r="M608" s="397"/>
      <c r="N608" s="397"/>
      <c r="O608" s="397"/>
      <c r="P608" s="397"/>
      <c r="Q608" s="397"/>
    </row>
    <row r="609" spans="1:17" ht="11.25" customHeight="1" x14ac:dyDescent="0.2">
      <c r="A609" s="397"/>
      <c r="B609" s="397"/>
      <c r="C609" s="397"/>
      <c r="D609" s="397"/>
      <c r="E609" s="397"/>
      <c r="F609" s="397"/>
      <c r="G609" s="397"/>
      <c r="H609" s="397"/>
      <c r="I609" s="397"/>
      <c r="J609" s="397"/>
      <c r="K609" s="397"/>
      <c r="L609" s="397"/>
      <c r="M609" s="397"/>
      <c r="N609" s="397"/>
      <c r="O609" s="397"/>
      <c r="P609" s="397"/>
      <c r="Q609" s="397"/>
    </row>
    <row r="610" spans="1:17" ht="11.25" customHeight="1" x14ac:dyDescent="0.2">
      <c r="A610" s="397"/>
      <c r="B610" s="397"/>
      <c r="C610" s="397"/>
      <c r="D610" s="397"/>
      <c r="E610" s="397"/>
      <c r="F610" s="397"/>
      <c r="G610" s="397"/>
      <c r="H610" s="397"/>
      <c r="I610" s="397"/>
      <c r="J610" s="397"/>
      <c r="K610" s="397"/>
      <c r="L610" s="397"/>
      <c r="M610" s="397"/>
      <c r="N610" s="397"/>
      <c r="O610" s="397"/>
      <c r="P610" s="397"/>
      <c r="Q610" s="397"/>
    </row>
    <row r="611" spans="1:17" ht="11.25" customHeight="1" x14ac:dyDescent="0.2">
      <c r="A611" s="397"/>
      <c r="B611" s="397"/>
      <c r="C611" s="397"/>
      <c r="D611" s="397"/>
      <c r="E611" s="397"/>
      <c r="F611" s="397"/>
      <c r="G611" s="397"/>
      <c r="H611" s="397"/>
      <c r="I611" s="397"/>
      <c r="J611" s="397"/>
      <c r="K611" s="397"/>
      <c r="L611" s="397"/>
      <c r="M611" s="397"/>
      <c r="N611" s="397"/>
      <c r="O611" s="397"/>
      <c r="P611" s="397"/>
      <c r="Q611" s="397"/>
    </row>
    <row r="612" spans="1:17" ht="11.25" customHeight="1" x14ac:dyDescent="0.2">
      <c r="A612" s="397"/>
      <c r="B612" s="397"/>
      <c r="C612" s="397"/>
      <c r="D612" s="397"/>
      <c r="E612" s="397"/>
      <c r="F612" s="397"/>
      <c r="G612" s="397"/>
      <c r="H612" s="397"/>
      <c r="I612" s="397"/>
      <c r="J612" s="397"/>
      <c r="K612" s="397"/>
      <c r="L612" s="397"/>
      <c r="M612" s="397"/>
      <c r="N612" s="397"/>
      <c r="O612" s="397"/>
      <c r="P612" s="397"/>
      <c r="Q612" s="397"/>
    </row>
    <row r="613" spans="1:17" ht="11.25" customHeight="1" x14ac:dyDescent="0.2">
      <c r="A613" s="397"/>
      <c r="B613" s="397"/>
      <c r="C613" s="397"/>
      <c r="D613" s="397"/>
      <c r="E613" s="397"/>
      <c r="F613" s="397"/>
      <c r="G613" s="397"/>
      <c r="H613" s="397"/>
      <c r="I613" s="397"/>
      <c r="J613" s="397"/>
      <c r="K613" s="397"/>
      <c r="L613" s="397"/>
      <c r="M613" s="397"/>
      <c r="N613" s="397"/>
      <c r="O613" s="397"/>
      <c r="P613" s="397"/>
      <c r="Q613" s="397"/>
    </row>
    <row r="614" spans="1:17" ht="11.25" customHeight="1" x14ac:dyDescent="0.2">
      <c r="A614" s="397"/>
      <c r="B614" s="397"/>
      <c r="C614" s="397"/>
      <c r="D614" s="397"/>
      <c r="E614" s="397"/>
      <c r="F614" s="397"/>
      <c r="G614" s="397"/>
      <c r="H614" s="397"/>
      <c r="I614" s="397"/>
      <c r="J614" s="397"/>
      <c r="K614" s="397"/>
      <c r="L614" s="397"/>
      <c r="M614" s="397"/>
      <c r="N614" s="397"/>
      <c r="O614" s="397"/>
      <c r="P614" s="397"/>
      <c r="Q614" s="397"/>
    </row>
    <row r="615" spans="1:17" ht="11.25" customHeight="1" x14ac:dyDescent="0.2">
      <c r="A615" s="397"/>
      <c r="B615" s="397"/>
      <c r="C615" s="397"/>
      <c r="D615" s="397"/>
      <c r="E615" s="397"/>
      <c r="F615" s="397"/>
      <c r="G615" s="397"/>
      <c r="H615" s="397"/>
      <c r="I615" s="397"/>
      <c r="J615" s="397"/>
      <c r="K615" s="397"/>
      <c r="L615" s="397"/>
      <c r="M615" s="397"/>
      <c r="N615" s="397"/>
      <c r="O615" s="397"/>
      <c r="P615" s="397"/>
      <c r="Q615" s="397"/>
    </row>
    <row r="616" spans="1:17" ht="11.25" customHeight="1" x14ac:dyDescent="0.2">
      <c r="A616" s="397"/>
      <c r="B616" s="397"/>
      <c r="C616" s="397"/>
      <c r="D616" s="397"/>
      <c r="E616" s="397"/>
      <c r="F616" s="397"/>
      <c r="G616" s="397"/>
      <c r="H616" s="397"/>
      <c r="I616" s="397"/>
      <c r="J616" s="397"/>
      <c r="K616" s="397"/>
      <c r="L616" s="397"/>
      <c r="M616" s="397"/>
      <c r="N616" s="397"/>
      <c r="O616" s="397"/>
      <c r="P616" s="397"/>
      <c r="Q616" s="397"/>
    </row>
    <row r="617" spans="1:17" ht="11.25" customHeight="1" x14ac:dyDescent="0.2">
      <c r="A617" s="397"/>
      <c r="B617" s="397"/>
      <c r="C617" s="397"/>
      <c r="D617" s="397"/>
      <c r="E617" s="397"/>
      <c r="F617" s="397"/>
      <c r="G617" s="397"/>
      <c r="H617" s="397"/>
      <c r="I617" s="397"/>
      <c r="J617" s="397"/>
      <c r="K617" s="397"/>
      <c r="L617" s="397"/>
      <c r="M617" s="397"/>
      <c r="N617" s="397"/>
      <c r="O617" s="397"/>
      <c r="P617" s="397"/>
      <c r="Q617" s="397"/>
    </row>
    <row r="618" spans="1:17" ht="11.25" customHeight="1" x14ac:dyDescent="0.2">
      <c r="A618" s="397"/>
      <c r="B618" s="397"/>
      <c r="C618" s="397"/>
      <c r="D618" s="397"/>
      <c r="E618" s="397"/>
      <c r="F618" s="397"/>
      <c r="G618" s="397"/>
      <c r="H618" s="397"/>
      <c r="I618" s="397"/>
      <c r="J618" s="397"/>
      <c r="K618" s="397"/>
      <c r="L618" s="397"/>
      <c r="M618" s="397"/>
      <c r="N618" s="397"/>
      <c r="O618" s="397"/>
      <c r="P618" s="397"/>
      <c r="Q618" s="397"/>
    </row>
    <row r="619" spans="1:17" ht="11.25" customHeight="1" x14ac:dyDescent="0.2">
      <c r="A619" s="397"/>
      <c r="B619" s="397"/>
      <c r="C619" s="397"/>
      <c r="D619" s="397"/>
      <c r="E619" s="397"/>
      <c r="F619" s="397"/>
      <c r="G619" s="397"/>
      <c r="H619" s="397"/>
      <c r="I619" s="397"/>
      <c r="J619" s="397"/>
      <c r="K619" s="397"/>
      <c r="L619" s="397"/>
      <c r="M619" s="397"/>
      <c r="N619" s="397"/>
      <c r="O619" s="397"/>
      <c r="P619" s="397"/>
      <c r="Q619" s="397"/>
    </row>
    <row r="620" spans="1:17" ht="11.25" customHeight="1" x14ac:dyDescent="0.2">
      <c r="A620" s="397"/>
      <c r="B620" s="397"/>
      <c r="C620" s="397"/>
      <c r="D620" s="397"/>
      <c r="E620" s="397"/>
      <c r="F620" s="397"/>
      <c r="G620" s="397"/>
      <c r="H620" s="397"/>
      <c r="I620" s="397"/>
      <c r="J620" s="397"/>
      <c r="K620" s="397"/>
      <c r="L620" s="397"/>
      <c r="M620" s="397"/>
      <c r="N620" s="397"/>
      <c r="O620" s="397"/>
      <c r="P620" s="397"/>
      <c r="Q620" s="397"/>
    </row>
    <row r="621" spans="1:17" ht="11.25" customHeight="1" x14ac:dyDescent="0.2">
      <c r="A621" s="397"/>
      <c r="B621" s="397"/>
      <c r="C621" s="397"/>
      <c r="D621" s="397"/>
      <c r="E621" s="397"/>
      <c r="F621" s="397"/>
      <c r="G621" s="397"/>
      <c r="H621" s="397"/>
      <c r="I621" s="397"/>
      <c r="J621" s="397"/>
      <c r="K621" s="397"/>
      <c r="L621" s="397"/>
      <c r="M621" s="397"/>
      <c r="N621" s="397"/>
      <c r="O621" s="397"/>
      <c r="P621" s="397"/>
      <c r="Q621" s="397"/>
    </row>
    <row r="622" spans="1:17" ht="11.25" customHeight="1" x14ac:dyDescent="0.2">
      <c r="A622" s="397"/>
      <c r="B622" s="397"/>
      <c r="C622" s="397"/>
      <c r="D622" s="397"/>
      <c r="E622" s="397"/>
      <c r="F622" s="397"/>
      <c r="G622" s="397"/>
      <c r="H622" s="397"/>
      <c r="I622" s="397"/>
      <c r="J622" s="397"/>
      <c r="K622" s="397"/>
      <c r="L622" s="397"/>
      <c r="M622" s="397"/>
      <c r="N622" s="397"/>
      <c r="O622" s="397"/>
      <c r="P622" s="397"/>
      <c r="Q622" s="397"/>
    </row>
    <row r="623" spans="1:17" ht="11.25" customHeight="1" x14ac:dyDescent="0.2">
      <c r="A623" s="397"/>
      <c r="B623" s="397"/>
      <c r="C623" s="397"/>
      <c r="D623" s="397"/>
      <c r="E623" s="397"/>
      <c r="F623" s="397"/>
      <c r="G623" s="397"/>
      <c r="H623" s="397"/>
      <c r="I623" s="397"/>
      <c r="J623" s="397"/>
      <c r="K623" s="397"/>
      <c r="L623" s="397"/>
      <c r="M623" s="397"/>
      <c r="N623" s="397"/>
      <c r="O623" s="397"/>
      <c r="P623" s="397"/>
      <c r="Q623" s="397"/>
    </row>
    <row r="624" spans="1:17" ht="11.25" customHeight="1" x14ac:dyDescent="0.2">
      <c r="A624" s="397"/>
      <c r="B624" s="397"/>
      <c r="C624" s="397"/>
      <c r="D624" s="397"/>
      <c r="E624" s="397"/>
      <c r="F624" s="397"/>
      <c r="G624" s="397"/>
      <c r="H624" s="397"/>
      <c r="I624" s="397"/>
      <c r="J624" s="397"/>
      <c r="K624" s="397"/>
      <c r="L624" s="397"/>
      <c r="M624" s="397"/>
      <c r="N624" s="397"/>
      <c r="O624" s="397"/>
      <c r="P624" s="397"/>
      <c r="Q624" s="397"/>
    </row>
    <row r="625" spans="1:17" ht="11.25" customHeight="1" x14ac:dyDescent="0.2">
      <c r="A625" s="397"/>
      <c r="B625" s="397"/>
      <c r="C625" s="397"/>
      <c r="D625" s="397"/>
      <c r="E625" s="397"/>
      <c r="F625" s="397"/>
      <c r="G625" s="397"/>
      <c r="H625" s="397"/>
      <c r="I625" s="397"/>
      <c r="J625" s="397"/>
      <c r="K625" s="397"/>
      <c r="L625" s="397"/>
      <c r="M625" s="397"/>
      <c r="N625" s="397"/>
      <c r="O625" s="397"/>
      <c r="P625" s="397"/>
      <c r="Q625" s="397"/>
    </row>
    <row r="626" spans="1:17" ht="11.25" customHeight="1" x14ac:dyDescent="0.2">
      <c r="A626" s="397"/>
      <c r="B626" s="397"/>
      <c r="C626" s="397"/>
      <c r="D626" s="397"/>
      <c r="E626" s="397"/>
      <c r="F626" s="397"/>
      <c r="G626" s="397"/>
      <c r="H626" s="397"/>
      <c r="I626" s="397"/>
      <c r="J626" s="397"/>
      <c r="K626" s="397"/>
      <c r="L626" s="397"/>
      <c r="M626" s="397"/>
      <c r="N626" s="397"/>
      <c r="O626" s="397"/>
      <c r="P626" s="397"/>
      <c r="Q626" s="397"/>
    </row>
    <row r="627" spans="1:17" ht="11.25" customHeight="1" x14ac:dyDescent="0.2">
      <c r="A627" s="397"/>
      <c r="B627" s="397"/>
      <c r="C627" s="397"/>
      <c r="D627" s="397"/>
      <c r="E627" s="397"/>
      <c r="F627" s="397"/>
      <c r="G627" s="397"/>
      <c r="H627" s="397"/>
      <c r="I627" s="397"/>
      <c r="J627" s="397"/>
      <c r="K627" s="397"/>
      <c r="L627" s="397"/>
      <c r="M627" s="397"/>
      <c r="N627" s="397"/>
      <c r="O627" s="397"/>
      <c r="P627" s="397"/>
      <c r="Q627" s="397"/>
    </row>
    <row r="628" spans="1:17" ht="11.25" customHeight="1" x14ac:dyDescent="0.2">
      <c r="A628" s="397"/>
      <c r="B628" s="397"/>
      <c r="C628" s="397"/>
      <c r="D628" s="397"/>
      <c r="E628" s="397"/>
      <c r="F628" s="397"/>
      <c r="G628" s="397"/>
      <c r="H628" s="397"/>
      <c r="I628" s="397"/>
      <c r="J628" s="397"/>
      <c r="K628" s="397"/>
      <c r="L628" s="397"/>
      <c r="M628" s="397"/>
      <c r="N628" s="397"/>
      <c r="O628" s="397"/>
      <c r="P628" s="397"/>
      <c r="Q628" s="397"/>
    </row>
    <row r="629" spans="1:17" ht="11.25" customHeight="1" x14ac:dyDescent="0.2">
      <c r="A629" s="397"/>
      <c r="B629" s="397"/>
      <c r="C629" s="397"/>
      <c r="D629" s="397"/>
      <c r="E629" s="397"/>
      <c r="F629" s="397"/>
      <c r="G629" s="397"/>
      <c r="H629" s="397"/>
      <c r="I629" s="397"/>
      <c r="J629" s="397"/>
      <c r="K629" s="397"/>
      <c r="L629" s="397"/>
      <c r="M629" s="397"/>
      <c r="N629" s="397"/>
      <c r="O629" s="397"/>
      <c r="P629" s="397"/>
      <c r="Q629" s="397"/>
    </row>
    <row r="630" spans="1:17" ht="11.25" customHeight="1" x14ac:dyDescent="0.2">
      <c r="A630" s="397"/>
      <c r="B630" s="397"/>
      <c r="C630" s="397"/>
      <c r="D630" s="397"/>
      <c r="E630" s="397"/>
      <c r="F630" s="397"/>
      <c r="G630" s="397"/>
      <c r="H630" s="397"/>
      <c r="I630" s="397"/>
      <c r="J630" s="397"/>
      <c r="K630" s="397"/>
      <c r="L630" s="397"/>
      <c r="M630" s="397"/>
      <c r="N630" s="397"/>
      <c r="O630" s="397"/>
      <c r="P630" s="397"/>
      <c r="Q630" s="397"/>
    </row>
    <row r="631" spans="1:17" ht="11.25" customHeight="1" x14ac:dyDescent="0.2">
      <c r="A631" s="397"/>
      <c r="B631" s="397"/>
      <c r="C631" s="397"/>
      <c r="D631" s="397"/>
      <c r="E631" s="397"/>
      <c r="F631" s="397"/>
      <c r="G631" s="397"/>
      <c r="H631" s="397"/>
      <c r="I631" s="397"/>
      <c r="J631" s="397"/>
      <c r="K631" s="397"/>
      <c r="L631" s="397"/>
      <c r="M631" s="397"/>
      <c r="N631" s="397"/>
      <c r="O631" s="397"/>
      <c r="P631" s="397"/>
      <c r="Q631" s="397"/>
    </row>
    <row r="632" spans="1:17" ht="11.25" customHeight="1" x14ac:dyDescent="0.2">
      <c r="A632" s="397"/>
      <c r="B632" s="397"/>
      <c r="C632" s="397"/>
      <c r="D632" s="397"/>
      <c r="E632" s="397"/>
      <c r="F632" s="397"/>
      <c r="G632" s="397"/>
      <c r="H632" s="397"/>
      <c r="I632" s="397"/>
      <c r="J632" s="397"/>
      <c r="K632" s="397"/>
      <c r="L632" s="397"/>
      <c r="M632" s="397"/>
      <c r="N632" s="397"/>
      <c r="O632" s="397"/>
      <c r="P632" s="397"/>
      <c r="Q632" s="397"/>
    </row>
    <row r="633" spans="1:17" ht="11.25" customHeight="1" x14ac:dyDescent="0.2">
      <c r="A633" s="397"/>
      <c r="B633" s="397"/>
      <c r="C633" s="397"/>
      <c r="D633" s="397"/>
      <c r="E633" s="397"/>
      <c r="F633" s="397"/>
      <c r="G633" s="397"/>
      <c r="H633" s="397"/>
      <c r="I633" s="397"/>
      <c r="J633" s="397"/>
      <c r="K633" s="397"/>
      <c r="L633" s="397"/>
      <c r="M633" s="397"/>
      <c r="N633" s="397"/>
      <c r="O633" s="397"/>
      <c r="P633" s="397"/>
      <c r="Q633" s="397"/>
    </row>
    <row r="634" spans="1:17" ht="11.25" customHeight="1" x14ac:dyDescent="0.2">
      <c r="A634" s="397"/>
      <c r="B634" s="397"/>
      <c r="C634" s="397"/>
      <c r="D634" s="397"/>
      <c r="E634" s="397"/>
      <c r="F634" s="397"/>
      <c r="G634" s="397"/>
      <c r="H634" s="397"/>
      <c r="I634" s="397"/>
      <c r="J634" s="397"/>
      <c r="K634" s="397"/>
      <c r="L634" s="397"/>
      <c r="M634" s="397"/>
      <c r="N634" s="397"/>
      <c r="O634" s="397"/>
      <c r="P634" s="397"/>
      <c r="Q634" s="397"/>
    </row>
    <row r="635" spans="1:17" ht="11.25" customHeight="1" x14ac:dyDescent="0.2">
      <c r="A635" s="397"/>
      <c r="B635" s="397"/>
      <c r="C635" s="397"/>
      <c r="D635" s="397"/>
      <c r="E635" s="397"/>
      <c r="F635" s="397"/>
      <c r="G635" s="397"/>
      <c r="H635" s="397"/>
      <c r="I635" s="397"/>
      <c r="J635" s="397"/>
      <c r="K635" s="397"/>
      <c r="L635" s="397"/>
      <c r="M635" s="397"/>
      <c r="N635" s="397"/>
      <c r="O635" s="397"/>
      <c r="P635" s="397"/>
      <c r="Q635" s="397"/>
    </row>
    <row r="636" spans="1:17" ht="11.25" customHeight="1" x14ac:dyDescent="0.2">
      <c r="A636" s="397"/>
      <c r="B636" s="397"/>
      <c r="C636" s="397"/>
      <c r="D636" s="397"/>
      <c r="E636" s="397"/>
      <c r="F636" s="397"/>
      <c r="G636" s="397"/>
      <c r="H636" s="397"/>
      <c r="I636" s="397"/>
      <c r="J636" s="397"/>
      <c r="K636" s="397"/>
      <c r="L636" s="397"/>
      <c r="M636" s="397"/>
      <c r="N636" s="397"/>
      <c r="O636" s="397"/>
      <c r="P636" s="397"/>
      <c r="Q636" s="397"/>
    </row>
    <row r="637" spans="1:17" ht="11.25" customHeight="1" x14ac:dyDescent="0.2">
      <c r="A637" s="397"/>
      <c r="B637" s="397"/>
      <c r="C637" s="397"/>
      <c r="D637" s="397"/>
      <c r="E637" s="397"/>
      <c r="F637" s="397"/>
      <c r="G637" s="397"/>
      <c r="H637" s="397"/>
      <c r="I637" s="397"/>
      <c r="J637" s="397"/>
      <c r="K637" s="397"/>
      <c r="L637" s="397"/>
      <c r="M637" s="397"/>
      <c r="N637" s="397"/>
      <c r="O637" s="397"/>
      <c r="P637" s="397"/>
      <c r="Q637" s="397"/>
    </row>
    <row r="638" spans="1:17" ht="11.25" customHeight="1" x14ac:dyDescent="0.2">
      <c r="A638" s="397"/>
      <c r="B638" s="397"/>
      <c r="C638" s="397"/>
      <c r="D638" s="397"/>
      <c r="E638" s="397"/>
      <c r="F638" s="397"/>
      <c r="G638" s="397"/>
      <c r="H638" s="397"/>
      <c r="I638" s="397"/>
      <c r="J638" s="397"/>
      <c r="K638" s="397"/>
      <c r="L638" s="397"/>
      <c r="M638" s="397"/>
      <c r="N638" s="397"/>
      <c r="O638" s="397"/>
      <c r="P638" s="397"/>
      <c r="Q638" s="397"/>
    </row>
    <row r="639" spans="1:17" ht="11.25" customHeight="1" x14ac:dyDescent="0.2">
      <c r="A639" s="397"/>
      <c r="B639" s="397"/>
      <c r="C639" s="397"/>
      <c r="D639" s="397"/>
      <c r="E639" s="397"/>
      <c r="F639" s="397"/>
      <c r="G639" s="397"/>
      <c r="H639" s="397"/>
      <c r="I639" s="397"/>
      <c r="J639" s="397"/>
      <c r="K639" s="397"/>
      <c r="L639" s="397"/>
      <c r="M639" s="397"/>
      <c r="N639" s="397"/>
      <c r="O639" s="397"/>
      <c r="P639" s="397"/>
      <c r="Q639" s="397"/>
    </row>
    <row r="640" spans="1:17" ht="11.25" customHeight="1" x14ac:dyDescent="0.2">
      <c r="A640" s="397"/>
      <c r="B640" s="397"/>
      <c r="C640" s="397"/>
      <c r="D640" s="397"/>
      <c r="E640" s="397"/>
      <c r="F640" s="397"/>
      <c r="G640" s="397"/>
      <c r="H640" s="397"/>
      <c r="I640" s="397"/>
      <c r="J640" s="397"/>
      <c r="K640" s="397"/>
      <c r="L640" s="397"/>
      <c r="M640" s="397"/>
      <c r="N640" s="397"/>
      <c r="O640" s="397"/>
      <c r="P640" s="397"/>
      <c r="Q640" s="397"/>
    </row>
    <row r="641" spans="1:17" ht="11.25" customHeight="1" x14ac:dyDescent="0.2">
      <c r="A641" s="397"/>
      <c r="B641" s="397"/>
      <c r="C641" s="397"/>
      <c r="D641" s="397"/>
      <c r="E641" s="397"/>
      <c r="F641" s="397"/>
      <c r="G641" s="397"/>
      <c r="H641" s="397"/>
      <c r="I641" s="397"/>
      <c r="J641" s="397"/>
      <c r="K641" s="397"/>
      <c r="L641" s="397"/>
      <c r="M641" s="397"/>
      <c r="N641" s="397"/>
      <c r="O641" s="397"/>
      <c r="P641" s="397"/>
      <c r="Q641" s="397"/>
    </row>
    <row r="642" spans="1:17" ht="11.25" customHeight="1" x14ac:dyDescent="0.2">
      <c r="A642" s="397"/>
      <c r="B642" s="397"/>
      <c r="C642" s="397"/>
      <c r="D642" s="397"/>
      <c r="E642" s="397"/>
      <c r="F642" s="397"/>
      <c r="G642" s="397"/>
      <c r="H642" s="397"/>
      <c r="I642" s="397"/>
      <c r="J642" s="397"/>
      <c r="K642" s="397"/>
      <c r="L642" s="397"/>
      <c r="M642" s="397"/>
      <c r="N642" s="397"/>
      <c r="O642" s="397"/>
      <c r="P642" s="397"/>
      <c r="Q642" s="397"/>
    </row>
    <row r="643" spans="1:17" ht="11.25" customHeight="1" x14ac:dyDescent="0.2">
      <c r="A643" s="397"/>
      <c r="B643" s="397"/>
      <c r="C643" s="397"/>
      <c r="D643" s="397"/>
      <c r="E643" s="397"/>
      <c r="F643" s="397"/>
      <c r="G643" s="397"/>
      <c r="H643" s="397"/>
      <c r="I643" s="397"/>
      <c r="J643" s="397"/>
      <c r="K643" s="397"/>
      <c r="L643" s="397"/>
      <c r="M643" s="397"/>
      <c r="N643" s="397"/>
      <c r="O643" s="397"/>
      <c r="P643" s="397"/>
      <c r="Q643" s="397"/>
    </row>
    <row r="644" spans="1:17" ht="11.25" customHeight="1" x14ac:dyDescent="0.2">
      <c r="A644" s="397"/>
      <c r="B644" s="397"/>
      <c r="C644" s="397"/>
      <c r="D644" s="397"/>
      <c r="E644" s="397"/>
      <c r="F644" s="397"/>
      <c r="G644" s="397"/>
      <c r="H644" s="397"/>
      <c r="I644" s="397"/>
      <c r="J644" s="397"/>
      <c r="K644" s="397"/>
      <c r="L644" s="397"/>
      <c r="M644" s="397"/>
      <c r="N644" s="397"/>
      <c r="O644" s="397"/>
      <c r="P644" s="397"/>
      <c r="Q644" s="397"/>
    </row>
    <row r="645" spans="1:17" ht="11.25" customHeight="1" x14ac:dyDescent="0.2">
      <c r="A645" s="397"/>
      <c r="B645" s="397"/>
      <c r="C645" s="397"/>
      <c r="D645" s="397"/>
      <c r="E645" s="397"/>
      <c r="F645" s="397"/>
      <c r="G645" s="397"/>
      <c r="H645" s="397"/>
      <c r="I645" s="397"/>
      <c r="J645" s="397"/>
      <c r="K645" s="397"/>
      <c r="L645" s="397"/>
      <c r="M645" s="397"/>
      <c r="N645" s="397"/>
      <c r="O645" s="397"/>
      <c r="P645" s="397"/>
      <c r="Q645" s="397"/>
    </row>
    <row r="646" spans="1:17" ht="11.25" customHeight="1" x14ac:dyDescent="0.2">
      <c r="A646" s="397"/>
      <c r="B646" s="397"/>
      <c r="C646" s="397"/>
      <c r="D646" s="397"/>
      <c r="E646" s="397"/>
      <c r="F646" s="397"/>
      <c r="G646" s="397"/>
      <c r="H646" s="397"/>
      <c r="I646" s="397"/>
      <c r="J646" s="397"/>
      <c r="K646" s="397"/>
      <c r="L646" s="397"/>
      <c r="M646" s="397"/>
      <c r="N646" s="397"/>
      <c r="O646" s="397"/>
      <c r="P646" s="397"/>
      <c r="Q646" s="397"/>
    </row>
    <row r="647" spans="1:17" ht="11.25" customHeight="1" x14ac:dyDescent="0.2">
      <c r="A647" s="397"/>
      <c r="B647" s="397"/>
      <c r="C647" s="397"/>
      <c r="D647" s="397"/>
      <c r="E647" s="397"/>
      <c r="F647" s="397"/>
      <c r="G647" s="397"/>
      <c r="H647" s="397"/>
      <c r="I647" s="397"/>
      <c r="J647" s="397"/>
      <c r="K647" s="397"/>
      <c r="L647" s="397"/>
      <c r="M647" s="397"/>
      <c r="N647" s="397"/>
      <c r="O647" s="397"/>
      <c r="P647" s="397"/>
      <c r="Q647" s="397"/>
    </row>
    <row r="648" spans="1:17" ht="11.25" customHeight="1" x14ac:dyDescent="0.2">
      <c r="A648" s="397"/>
      <c r="B648" s="397"/>
      <c r="C648" s="397"/>
      <c r="D648" s="397"/>
      <c r="E648" s="397"/>
      <c r="F648" s="397"/>
      <c r="G648" s="397"/>
      <c r="H648" s="397"/>
      <c r="I648" s="397"/>
      <c r="J648" s="397"/>
      <c r="K648" s="397"/>
      <c r="L648" s="397"/>
      <c r="M648" s="397"/>
      <c r="N648" s="397"/>
      <c r="O648" s="397"/>
      <c r="P648" s="397"/>
      <c r="Q648" s="397"/>
    </row>
    <row r="649" spans="1:17" ht="11.25" customHeight="1" x14ac:dyDescent="0.2">
      <c r="A649" s="397"/>
      <c r="B649" s="397"/>
      <c r="C649" s="397"/>
      <c r="D649" s="397"/>
      <c r="E649" s="397"/>
      <c r="F649" s="397"/>
      <c r="G649" s="397"/>
      <c r="H649" s="397"/>
      <c r="I649" s="397"/>
      <c r="J649" s="397"/>
      <c r="K649" s="397"/>
      <c r="L649" s="397"/>
      <c r="M649" s="397"/>
      <c r="N649" s="397"/>
      <c r="O649" s="397"/>
      <c r="P649" s="397"/>
      <c r="Q649" s="397"/>
    </row>
    <row r="650" spans="1:17" ht="11.25" customHeight="1" x14ac:dyDescent="0.2">
      <c r="A650" s="397"/>
      <c r="B650" s="397"/>
      <c r="C650" s="397"/>
      <c r="D650" s="397"/>
      <c r="E650" s="397"/>
      <c r="F650" s="397"/>
      <c r="G650" s="397"/>
      <c r="H650" s="397"/>
      <c r="I650" s="397"/>
      <c r="J650" s="397"/>
      <c r="K650" s="397"/>
      <c r="L650" s="397"/>
      <c r="M650" s="397"/>
      <c r="N650" s="397"/>
      <c r="O650" s="397"/>
      <c r="P650" s="397"/>
      <c r="Q650" s="397"/>
    </row>
    <row r="651" spans="1:17" ht="11.25" customHeight="1" x14ac:dyDescent="0.2">
      <c r="A651" s="397"/>
      <c r="B651" s="397"/>
      <c r="C651" s="397"/>
      <c r="D651" s="397"/>
      <c r="E651" s="397"/>
      <c r="F651" s="397"/>
      <c r="G651" s="397"/>
      <c r="H651" s="397"/>
      <c r="I651" s="397"/>
      <c r="J651" s="397"/>
      <c r="K651" s="397"/>
      <c r="L651" s="397"/>
      <c r="M651" s="397"/>
      <c r="N651" s="397"/>
      <c r="O651" s="397"/>
      <c r="P651" s="397"/>
      <c r="Q651" s="397"/>
    </row>
    <row r="652" spans="1:17" ht="11.25" customHeight="1" x14ac:dyDescent="0.2">
      <c r="A652" s="397"/>
      <c r="B652" s="397"/>
      <c r="C652" s="397"/>
      <c r="D652" s="397"/>
      <c r="E652" s="397"/>
      <c r="F652" s="397"/>
      <c r="G652" s="397"/>
      <c r="H652" s="397"/>
      <c r="I652" s="397"/>
      <c r="J652" s="397"/>
      <c r="K652" s="397"/>
      <c r="L652" s="397"/>
      <c r="M652" s="397"/>
      <c r="N652" s="397"/>
      <c r="O652" s="397"/>
      <c r="P652" s="397"/>
      <c r="Q652" s="397"/>
    </row>
    <row r="653" spans="1:17" ht="11.25" customHeight="1" x14ac:dyDescent="0.2">
      <c r="A653" s="397"/>
      <c r="B653" s="397"/>
      <c r="C653" s="397"/>
      <c r="D653" s="397"/>
      <c r="E653" s="397"/>
      <c r="F653" s="397"/>
      <c r="G653" s="397"/>
      <c r="H653" s="397"/>
      <c r="I653" s="397"/>
      <c r="J653" s="397"/>
      <c r="K653" s="397"/>
      <c r="L653" s="397"/>
      <c r="M653" s="397"/>
      <c r="N653" s="397"/>
      <c r="O653" s="397"/>
      <c r="P653" s="397"/>
      <c r="Q653" s="397"/>
    </row>
    <row r="654" spans="1:17" ht="11.25" customHeight="1" x14ac:dyDescent="0.2">
      <c r="A654" s="397"/>
      <c r="B654" s="397"/>
      <c r="C654" s="397"/>
      <c r="D654" s="397"/>
      <c r="E654" s="397"/>
      <c r="F654" s="397"/>
      <c r="G654" s="397"/>
      <c r="H654" s="397"/>
      <c r="I654" s="397"/>
      <c r="J654" s="397"/>
      <c r="K654" s="397"/>
      <c r="L654" s="397"/>
      <c r="M654" s="397"/>
      <c r="N654" s="397"/>
      <c r="O654" s="397"/>
      <c r="P654" s="397"/>
      <c r="Q654" s="397"/>
    </row>
    <row r="655" spans="1:17" ht="11.25" customHeight="1" x14ac:dyDescent="0.2">
      <c r="A655" s="397"/>
      <c r="B655" s="397"/>
      <c r="C655" s="397"/>
      <c r="D655" s="397"/>
      <c r="E655" s="397"/>
      <c r="F655" s="397"/>
      <c r="G655" s="397"/>
      <c r="H655" s="397"/>
      <c r="I655" s="397"/>
      <c r="J655" s="397"/>
      <c r="K655" s="397"/>
      <c r="L655" s="397"/>
      <c r="M655" s="397"/>
      <c r="N655" s="397"/>
      <c r="O655" s="397"/>
      <c r="P655" s="397"/>
      <c r="Q655" s="397"/>
    </row>
    <row r="656" spans="1:17" ht="11.25" customHeight="1" x14ac:dyDescent="0.2">
      <c r="A656" s="397"/>
      <c r="B656" s="397"/>
      <c r="C656" s="397"/>
      <c r="D656" s="397"/>
      <c r="E656" s="397"/>
      <c r="F656" s="397"/>
      <c r="G656" s="397"/>
      <c r="H656" s="397"/>
      <c r="I656" s="397"/>
      <c r="J656" s="397"/>
      <c r="K656" s="397"/>
      <c r="L656" s="397"/>
      <c r="M656" s="397"/>
      <c r="N656" s="397"/>
      <c r="O656" s="397"/>
      <c r="P656" s="397"/>
      <c r="Q656" s="397"/>
    </row>
    <row r="657" spans="1:17" ht="11.25" customHeight="1" x14ac:dyDescent="0.2">
      <c r="A657" s="397"/>
      <c r="B657" s="397"/>
      <c r="C657" s="397"/>
      <c r="D657" s="397"/>
      <c r="E657" s="397"/>
      <c r="F657" s="397"/>
      <c r="G657" s="397"/>
      <c r="H657" s="397"/>
      <c r="I657" s="397"/>
      <c r="J657" s="397"/>
      <c r="K657" s="397"/>
      <c r="L657" s="397"/>
      <c r="M657" s="397"/>
      <c r="N657" s="397"/>
      <c r="O657" s="397"/>
      <c r="P657" s="397"/>
      <c r="Q657" s="397"/>
    </row>
    <row r="658" spans="1:17" ht="11.25" customHeight="1" x14ac:dyDescent="0.2">
      <c r="A658" s="397"/>
      <c r="B658" s="397"/>
      <c r="C658" s="397"/>
      <c r="D658" s="397"/>
      <c r="E658" s="397"/>
      <c r="F658" s="397"/>
      <c r="G658" s="397"/>
      <c r="H658" s="397"/>
      <c r="I658" s="397"/>
      <c r="J658" s="397"/>
      <c r="K658" s="397"/>
      <c r="L658" s="397"/>
      <c r="M658" s="397"/>
      <c r="N658" s="397"/>
      <c r="O658" s="397"/>
      <c r="P658" s="397"/>
      <c r="Q658" s="397"/>
    </row>
    <row r="659" spans="1:17" ht="11.25" customHeight="1" x14ac:dyDescent="0.2">
      <c r="A659" s="397"/>
      <c r="B659" s="397"/>
      <c r="C659" s="397"/>
      <c r="D659" s="397"/>
      <c r="E659" s="397"/>
      <c r="F659" s="397"/>
      <c r="G659" s="397"/>
      <c r="H659" s="397"/>
      <c r="I659" s="397"/>
      <c r="J659" s="397"/>
      <c r="K659" s="397"/>
      <c r="L659" s="397"/>
      <c r="M659" s="397"/>
      <c r="N659" s="397"/>
      <c r="O659" s="397"/>
      <c r="P659" s="397"/>
      <c r="Q659" s="397"/>
    </row>
    <row r="660" spans="1:17" ht="11.25" customHeight="1" x14ac:dyDescent="0.2">
      <c r="A660" s="397"/>
      <c r="B660" s="397"/>
      <c r="C660" s="397"/>
      <c r="D660" s="397"/>
      <c r="E660" s="397"/>
      <c r="F660" s="397"/>
      <c r="G660" s="397"/>
      <c r="H660" s="397"/>
      <c r="I660" s="397"/>
      <c r="J660" s="397"/>
      <c r="K660" s="397"/>
      <c r="L660" s="397"/>
      <c r="M660" s="397"/>
      <c r="N660" s="397"/>
      <c r="O660" s="397"/>
      <c r="P660" s="397"/>
      <c r="Q660" s="397"/>
    </row>
    <row r="661" spans="1:17" ht="11.25" customHeight="1" x14ac:dyDescent="0.2">
      <c r="A661" s="397"/>
      <c r="B661" s="397"/>
      <c r="C661" s="397"/>
      <c r="D661" s="397"/>
      <c r="E661" s="397"/>
      <c r="F661" s="397"/>
      <c r="G661" s="397"/>
      <c r="H661" s="397"/>
      <c r="I661" s="397"/>
      <c r="J661" s="397"/>
      <c r="K661" s="397"/>
      <c r="L661" s="397"/>
      <c r="M661" s="397"/>
      <c r="N661" s="397"/>
      <c r="O661" s="397"/>
      <c r="P661" s="397"/>
      <c r="Q661" s="397"/>
    </row>
    <row r="662" spans="1:17" ht="11.25" customHeight="1" x14ac:dyDescent="0.2">
      <c r="A662" s="397"/>
      <c r="B662" s="397"/>
      <c r="C662" s="397"/>
      <c r="D662" s="397"/>
      <c r="E662" s="397"/>
      <c r="F662" s="397"/>
      <c r="G662" s="397"/>
      <c r="H662" s="397"/>
      <c r="I662" s="397"/>
      <c r="J662" s="397"/>
      <c r="K662" s="397"/>
      <c r="L662" s="397"/>
      <c r="M662" s="397"/>
      <c r="N662" s="397"/>
      <c r="O662" s="397"/>
      <c r="P662" s="397"/>
      <c r="Q662" s="397"/>
    </row>
    <row r="663" spans="1:17" ht="11.25" customHeight="1" x14ac:dyDescent="0.2">
      <c r="A663" s="397"/>
      <c r="B663" s="397"/>
      <c r="C663" s="397"/>
      <c r="D663" s="397"/>
      <c r="E663" s="397"/>
      <c r="F663" s="397"/>
      <c r="G663" s="397"/>
      <c r="H663" s="397"/>
      <c r="I663" s="397"/>
      <c r="J663" s="397"/>
      <c r="K663" s="397"/>
      <c r="L663" s="397"/>
      <c r="M663" s="397"/>
      <c r="N663" s="397"/>
      <c r="O663" s="397"/>
      <c r="P663" s="397"/>
      <c r="Q663" s="397"/>
    </row>
    <row r="664" spans="1:17" ht="11.25" customHeight="1" x14ac:dyDescent="0.2">
      <c r="A664" s="397"/>
      <c r="B664" s="397"/>
      <c r="C664" s="397"/>
      <c r="D664" s="397"/>
      <c r="E664" s="397"/>
      <c r="F664" s="397"/>
      <c r="G664" s="397"/>
      <c r="H664" s="397"/>
      <c r="I664" s="397"/>
      <c r="J664" s="397"/>
      <c r="K664" s="397"/>
      <c r="L664" s="397"/>
      <c r="M664" s="397"/>
      <c r="N664" s="397"/>
      <c r="O664" s="397"/>
      <c r="P664" s="397"/>
      <c r="Q664" s="397"/>
    </row>
    <row r="665" spans="1:17" ht="11.25" customHeight="1" x14ac:dyDescent="0.2">
      <c r="A665" s="397"/>
      <c r="B665" s="397"/>
      <c r="C665" s="397"/>
      <c r="D665" s="397"/>
      <c r="E665" s="397"/>
      <c r="F665" s="397"/>
      <c r="G665" s="397"/>
      <c r="H665" s="397"/>
      <c r="I665" s="397"/>
      <c r="J665" s="397"/>
      <c r="K665" s="397"/>
      <c r="L665" s="397"/>
      <c r="M665" s="397"/>
      <c r="N665" s="397"/>
      <c r="O665" s="397"/>
      <c r="P665" s="397"/>
      <c r="Q665" s="397"/>
    </row>
    <row r="666" spans="1:17" ht="11.25" customHeight="1" x14ac:dyDescent="0.2">
      <c r="A666" s="397"/>
      <c r="B666" s="397"/>
      <c r="C666" s="397"/>
      <c r="D666" s="397"/>
      <c r="E666" s="397"/>
      <c r="F666" s="397"/>
      <c r="G666" s="397"/>
      <c r="H666" s="397"/>
      <c r="I666" s="397"/>
      <c r="J666" s="397"/>
      <c r="K666" s="397"/>
      <c r="L666" s="397"/>
      <c r="M666" s="397"/>
      <c r="N666" s="397"/>
      <c r="O666" s="397"/>
      <c r="P666" s="397"/>
      <c r="Q666" s="397"/>
    </row>
    <row r="667" spans="1:17" ht="11.25" customHeight="1" x14ac:dyDescent="0.2">
      <c r="A667" s="397"/>
      <c r="B667" s="397"/>
      <c r="C667" s="397"/>
      <c r="D667" s="397"/>
      <c r="E667" s="397"/>
      <c r="F667" s="397"/>
      <c r="G667" s="397"/>
      <c r="H667" s="397"/>
      <c r="I667" s="397"/>
      <c r="J667" s="397"/>
      <c r="K667" s="397"/>
      <c r="L667" s="397"/>
      <c r="M667" s="397"/>
      <c r="N667" s="397"/>
      <c r="O667" s="397"/>
      <c r="P667" s="397"/>
      <c r="Q667" s="397"/>
    </row>
    <row r="668" spans="1:17" ht="11.25" customHeight="1" x14ac:dyDescent="0.2">
      <c r="A668" s="397"/>
      <c r="B668" s="397"/>
      <c r="C668" s="397"/>
      <c r="D668" s="397"/>
      <c r="E668" s="397"/>
      <c r="F668" s="397"/>
      <c r="G668" s="397"/>
      <c r="H668" s="397"/>
      <c r="I668" s="397"/>
      <c r="J668" s="397"/>
      <c r="K668" s="397"/>
      <c r="L668" s="397"/>
      <c r="M668" s="397"/>
      <c r="N668" s="397"/>
      <c r="O668" s="397"/>
      <c r="P668" s="397"/>
      <c r="Q668" s="397"/>
    </row>
    <row r="669" spans="1:17" ht="11.25" customHeight="1" x14ac:dyDescent="0.2">
      <c r="A669" s="397"/>
      <c r="B669" s="397"/>
      <c r="C669" s="397"/>
      <c r="D669" s="397"/>
      <c r="E669" s="397"/>
      <c r="F669" s="397"/>
      <c r="G669" s="397"/>
      <c r="H669" s="397"/>
      <c r="I669" s="397"/>
      <c r="J669" s="397"/>
      <c r="K669" s="397"/>
      <c r="L669" s="397"/>
      <c r="M669" s="397"/>
      <c r="N669" s="397"/>
      <c r="O669" s="397"/>
      <c r="P669" s="397"/>
      <c r="Q669" s="397"/>
    </row>
    <row r="670" spans="1:17" ht="11.25" customHeight="1" x14ac:dyDescent="0.2">
      <c r="A670" s="397"/>
      <c r="B670" s="397"/>
      <c r="C670" s="397"/>
      <c r="D670" s="397"/>
      <c r="E670" s="397"/>
      <c r="F670" s="397"/>
      <c r="G670" s="397"/>
      <c r="H670" s="397"/>
      <c r="I670" s="397"/>
      <c r="J670" s="397"/>
      <c r="K670" s="397"/>
      <c r="L670" s="397"/>
      <c r="M670" s="397"/>
      <c r="N670" s="397"/>
      <c r="O670" s="397"/>
      <c r="P670" s="397"/>
      <c r="Q670" s="397"/>
    </row>
    <row r="671" spans="1:17" ht="11.25" customHeight="1" x14ac:dyDescent="0.2">
      <c r="A671" s="397"/>
      <c r="B671" s="397"/>
      <c r="C671" s="397"/>
      <c r="D671" s="397"/>
      <c r="E671" s="397"/>
      <c r="F671" s="397"/>
      <c r="G671" s="397"/>
      <c r="H671" s="397"/>
      <c r="I671" s="397"/>
      <c r="J671" s="397"/>
      <c r="K671" s="397"/>
      <c r="L671" s="397"/>
      <c r="M671" s="397"/>
      <c r="N671" s="397"/>
      <c r="O671" s="397"/>
      <c r="P671" s="397"/>
      <c r="Q671" s="397"/>
    </row>
    <row r="672" spans="1:17" ht="11.25" customHeight="1" x14ac:dyDescent="0.2">
      <c r="A672" s="397"/>
      <c r="B672" s="397"/>
      <c r="C672" s="397"/>
      <c r="D672" s="397"/>
      <c r="E672" s="397"/>
      <c r="F672" s="397"/>
      <c r="G672" s="397"/>
      <c r="H672" s="397"/>
      <c r="I672" s="397"/>
      <c r="J672" s="397"/>
      <c r="K672" s="397"/>
      <c r="L672" s="397"/>
      <c r="M672" s="397"/>
      <c r="N672" s="397"/>
      <c r="O672" s="397"/>
      <c r="P672" s="397"/>
      <c r="Q672" s="397"/>
    </row>
    <row r="673" spans="1:17" ht="11.25" customHeight="1" x14ac:dyDescent="0.2">
      <c r="A673" s="397"/>
      <c r="B673" s="397"/>
      <c r="C673" s="397"/>
      <c r="D673" s="397"/>
      <c r="E673" s="397"/>
      <c r="F673" s="397"/>
      <c r="G673" s="397"/>
      <c r="H673" s="397"/>
      <c r="I673" s="397"/>
      <c r="J673" s="397"/>
      <c r="K673" s="397"/>
      <c r="L673" s="397"/>
      <c r="M673" s="397"/>
      <c r="N673" s="397"/>
      <c r="O673" s="397"/>
      <c r="P673" s="397"/>
      <c r="Q673" s="397"/>
    </row>
    <row r="674" spans="1:17" ht="11.25" customHeight="1" x14ac:dyDescent="0.2">
      <c r="A674" s="397"/>
      <c r="B674" s="397"/>
      <c r="C674" s="397"/>
      <c r="D674" s="397"/>
      <c r="E674" s="397"/>
      <c r="F674" s="397"/>
      <c r="G674" s="397"/>
      <c r="H674" s="397"/>
      <c r="I674" s="397"/>
      <c r="J674" s="397"/>
      <c r="K674" s="397"/>
      <c r="L674" s="397"/>
      <c r="M674" s="397"/>
      <c r="N674" s="397"/>
      <c r="O674" s="397"/>
      <c r="P674" s="397"/>
      <c r="Q674" s="397"/>
    </row>
    <row r="675" spans="1:17" ht="11.25" customHeight="1" x14ac:dyDescent="0.2">
      <c r="A675" s="397"/>
      <c r="B675" s="397"/>
      <c r="C675" s="397"/>
      <c r="D675" s="397"/>
      <c r="E675" s="397"/>
      <c r="F675" s="397"/>
      <c r="G675" s="397"/>
      <c r="H675" s="397"/>
      <c r="I675" s="397"/>
      <c r="J675" s="397"/>
      <c r="K675" s="397"/>
      <c r="L675" s="397"/>
      <c r="M675" s="397"/>
      <c r="N675" s="397"/>
      <c r="O675" s="397"/>
      <c r="P675" s="397"/>
      <c r="Q675" s="397"/>
    </row>
    <row r="676" spans="1:17" ht="11.25" customHeight="1" x14ac:dyDescent="0.2">
      <c r="A676" s="397"/>
      <c r="B676" s="397"/>
      <c r="C676" s="397"/>
      <c r="D676" s="397"/>
      <c r="E676" s="397"/>
      <c r="F676" s="397"/>
      <c r="G676" s="397"/>
      <c r="H676" s="397"/>
      <c r="I676" s="397"/>
      <c r="J676" s="397"/>
      <c r="K676" s="397"/>
      <c r="L676" s="397"/>
      <c r="M676" s="397"/>
      <c r="N676" s="397"/>
      <c r="O676" s="397"/>
      <c r="P676" s="397"/>
      <c r="Q676" s="397"/>
    </row>
    <row r="677" spans="1:17" ht="11.25" customHeight="1" x14ac:dyDescent="0.2">
      <c r="A677" s="397"/>
      <c r="B677" s="397"/>
      <c r="C677" s="397"/>
      <c r="D677" s="397"/>
      <c r="E677" s="397"/>
      <c r="F677" s="397"/>
      <c r="G677" s="397"/>
      <c r="H677" s="397"/>
      <c r="I677" s="397"/>
      <c r="J677" s="397"/>
      <c r="K677" s="397"/>
      <c r="L677" s="397"/>
      <c r="M677" s="397"/>
      <c r="N677" s="397"/>
      <c r="O677" s="397"/>
      <c r="P677" s="397"/>
      <c r="Q677" s="397"/>
    </row>
    <row r="678" spans="1:17" ht="11.25" customHeight="1" x14ac:dyDescent="0.2">
      <c r="A678" s="397"/>
      <c r="B678" s="397"/>
      <c r="C678" s="397"/>
      <c r="D678" s="397"/>
      <c r="E678" s="397"/>
      <c r="F678" s="397"/>
      <c r="G678" s="397"/>
      <c r="H678" s="397"/>
      <c r="I678" s="397"/>
      <c r="J678" s="397"/>
      <c r="K678" s="397"/>
      <c r="L678" s="397"/>
      <c r="M678" s="397"/>
      <c r="N678" s="397"/>
      <c r="O678" s="397"/>
      <c r="P678" s="397"/>
      <c r="Q678" s="397"/>
    </row>
    <row r="679" spans="1:17" ht="11.25" customHeight="1" x14ac:dyDescent="0.2">
      <c r="A679" s="397"/>
      <c r="B679" s="397"/>
      <c r="C679" s="397"/>
      <c r="D679" s="397"/>
      <c r="E679" s="397"/>
      <c r="F679" s="397"/>
      <c r="G679" s="397"/>
      <c r="H679" s="397"/>
      <c r="I679" s="397"/>
      <c r="J679" s="397"/>
      <c r="K679" s="397"/>
      <c r="L679" s="397"/>
      <c r="M679" s="397"/>
      <c r="N679" s="397"/>
      <c r="O679" s="397"/>
      <c r="P679" s="397"/>
      <c r="Q679" s="397"/>
    </row>
    <row r="680" spans="1:17" ht="11.25" customHeight="1" x14ac:dyDescent="0.2">
      <c r="A680" s="397"/>
      <c r="B680" s="397"/>
      <c r="C680" s="397"/>
      <c r="D680" s="397"/>
      <c r="E680" s="397"/>
      <c r="F680" s="397"/>
      <c r="G680" s="397"/>
      <c r="H680" s="397"/>
      <c r="I680" s="397"/>
      <c r="J680" s="397"/>
      <c r="K680" s="397"/>
      <c r="L680" s="397"/>
      <c r="M680" s="397"/>
      <c r="N680" s="397"/>
      <c r="O680" s="397"/>
      <c r="P680" s="397"/>
      <c r="Q680" s="397"/>
    </row>
    <row r="681" spans="1:17" ht="11.25" customHeight="1" x14ac:dyDescent="0.2">
      <c r="A681" s="397"/>
      <c r="B681" s="397"/>
      <c r="C681" s="397"/>
      <c r="D681" s="397"/>
      <c r="E681" s="397"/>
      <c r="F681" s="397"/>
      <c r="G681" s="397"/>
      <c r="H681" s="397"/>
      <c r="I681" s="397"/>
      <c r="J681" s="397"/>
      <c r="K681" s="397"/>
      <c r="L681" s="397"/>
      <c r="M681" s="397"/>
      <c r="N681" s="397"/>
      <c r="O681" s="397"/>
      <c r="P681" s="397"/>
      <c r="Q681" s="397"/>
    </row>
    <row r="682" spans="1:17" ht="11.25" customHeight="1" x14ac:dyDescent="0.2">
      <c r="A682" s="397"/>
      <c r="B682" s="397"/>
      <c r="C682" s="397"/>
      <c r="D682" s="397"/>
      <c r="E682" s="397"/>
      <c r="F682" s="397"/>
      <c r="G682" s="397"/>
      <c r="H682" s="397"/>
      <c r="I682" s="397"/>
      <c r="J682" s="397"/>
      <c r="K682" s="397"/>
      <c r="L682" s="397"/>
      <c r="M682" s="397"/>
      <c r="N682" s="397"/>
      <c r="O682" s="397"/>
      <c r="P682" s="397"/>
      <c r="Q682" s="397"/>
    </row>
    <row r="683" spans="1:17" ht="11.25" customHeight="1" x14ac:dyDescent="0.2">
      <c r="A683" s="397"/>
      <c r="B683" s="397"/>
      <c r="C683" s="397"/>
      <c r="D683" s="397"/>
      <c r="E683" s="397"/>
      <c r="F683" s="397"/>
      <c r="G683" s="397"/>
      <c r="H683" s="397"/>
      <c r="I683" s="397"/>
      <c r="J683" s="397"/>
      <c r="K683" s="397"/>
      <c r="L683" s="397"/>
      <c r="M683" s="397"/>
      <c r="N683" s="397"/>
      <c r="O683" s="397"/>
      <c r="P683" s="397"/>
      <c r="Q683" s="397"/>
    </row>
    <row r="684" spans="1:17" ht="11.25" customHeight="1" x14ac:dyDescent="0.2">
      <c r="A684" s="397"/>
      <c r="B684" s="397"/>
      <c r="C684" s="397"/>
      <c r="D684" s="397"/>
      <c r="E684" s="397"/>
      <c r="F684" s="397"/>
      <c r="G684" s="397"/>
      <c r="H684" s="397"/>
      <c r="I684" s="397"/>
      <c r="J684" s="397"/>
      <c r="K684" s="397"/>
      <c r="L684" s="397"/>
      <c r="M684" s="397"/>
      <c r="N684" s="397"/>
      <c r="O684" s="397"/>
      <c r="P684" s="397"/>
      <c r="Q684" s="397"/>
    </row>
    <row r="685" spans="1:17" ht="11.25" customHeight="1" x14ac:dyDescent="0.2">
      <c r="A685" s="397"/>
      <c r="B685" s="397"/>
      <c r="C685" s="397"/>
      <c r="D685" s="397"/>
      <c r="E685" s="397"/>
      <c r="F685" s="397"/>
      <c r="G685" s="397"/>
      <c r="H685" s="397"/>
      <c r="I685" s="397"/>
      <c r="J685" s="397"/>
      <c r="K685" s="397"/>
      <c r="L685" s="397"/>
      <c r="M685" s="397"/>
      <c r="N685" s="397"/>
      <c r="O685" s="397"/>
      <c r="P685" s="397"/>
      <c r="Q685" s="397"/>
    </row>
    <row r="686" spans="1:17" ht="11.25" customHeight="1" x14ac:dyDescent="0.2">
      <c r="A686" s="397"/>
      <c r="B686" s="397"/>
      <c r="C686" s="397"/>
      <c r="D686" s="397"/>
      <c r="E686" s="397"/>
      <c r="F686" s="397"/>
      <c r="G686" s="397"/>
      <c r="H686" s="397"/>
      <c r="I686" s="397"/>
      <c r="J686" s="397"/>
      <c r="K686" s="397"/>
      <c r="L686" s="397"/>
      <c r="M686" s="397"/>
      <c r="N686" s="397"/>
      <c r="O686" s="397"/>
      <c r="P686" s="397"/>
      <c r="Q686" s="397"/>
    </row>
    <row r="687" spans="1:17" ht="11.25" customHeight="1" x14ac:dyDescent="0.2">
      <c r="A687" s="397"/>
      <c r="B687" s="397"/>
      <c r="C687" s="397"/>
      <c r="D687" s="397"/>
      <c r="E687" s="397"/>
      <c r="F687" s="397"/>
      <c r="G687" s="397"/>
      <c r="H687" s="397"/>
      <c r="I687" s="397"/>
      <c r="J687" s="397"/>
      <c r="K687" s="397"/>
      <c r="L687" s="397"/>
      <c r="M687" s="397"/>
      <c r="N687" s="397"/>
      <c r="O687" s="397"/>
      <c r="P687" s="397"/>
      <c r="Q687" s="397"/>
    </row>
    <row r="688" spans="1:17" ht="11.25" customHeight="1" x14ac:dyDescent="0.2">
      <c r="A688" s="397"/>
      <c r="B688" s="397"/>
      <c r="C688" s="397"/>
      <c r="D688" s="397"/>
      <c r="E688" s="397"/>
      <c r="F688" s="397"/>
      <c r="G688" s="397"/>
      <c r="H688" s="397"/>
      <c r="I688" s="397"/>
      <c r="J688" s="397"/>
      <c r="K688" s="397"/>
      <c r="L688" s="397"/>
      <c r="M688" s="397"/>
      <c r="N688" s="397"/>
      <c r="O688" s="397"/>
      <c r="P688" s="397"/>
      <c r="Q688" s="397"/>
    </row>
    <row r="689" spans="1:17" ht="11.25" customHeight="1" x14ac:dyDescent="0.2">
      <c r="A689" s="397"/>
      <c r="B689" s="397"/>
      <c r="C689" s="397"/>
      <c r="D689" s="397"/>
      <c r="E689" s="397"/>
      <c r="F689" s="397"/>
      <c r="G689" s="397"/>
      <c r="H689" s="397"/>
      <c r="I689" s="397"/>
      <c r="J689" s="397"/>
      <c r="K689" s="397"/>
      <c r="L689" s="397"/>
      <c r="M689" s="397"/>
      <c r="N689" s="397"/>
      <c r="O689" s="397"/>
      <c r="P689" s="397"/>
      <c r="Q689" s="397"/>
    </row>
    <row r="690" spans="1:17" ht="11.25" customHeight="1" x14ac:dyDescent="0.2">
      <c r="A690" s="397"/>
      <c r="B690" s="397"/>
      <c r="C690" s="397"/>
      <c r="D690" s="397"/>
      <c r="E690" s="397"/>
      <c r="F690" s="397"/>
      <c r="G690" s="397"/>
      <c r="H690" s="397"/>
      <c r="I690" s="397"/>
      <c r="J690" s="397"/>
      <c r="K690" s="397"/>
      <c r="L690" s="397"/>
      <c r="M690" s="397"/>
      <c r="N690" s="397"/>
      <c r="O690" s="397"/>
      <c r="P690" s="397"/>
      <c r="Q690" s="397"/>
    </row>
    <row r="691" spans="1:17" ht="11.25" customHeight="1" x14ac:dyDescent="0.2">
      <c r="A691" s="397"/>
      <c r="B691" s="397"/>
      <c r="C691" s="397"/>
      <c r="D691" s="397"/>
      <c r="E691" s="397"/>
      <c r="F691" s="397"/>
      <c r="G691" s="397"/>
      <c r="H691" s="397"/>
      <c r="I691" s="397"/>
      <c r="J691" s="397"/>
      <c r="K691" s="397"/>
      <c r="L691" s="397"/>
      <c r="M691" s="397"/>
      <c r="N691" s="397"/>
      <c r="O691" s="397"/>
      <c r="P691" s="397"/>
      <c r="Q691" s="397"/>
    </row>
    <row r="692" spans="1:17" ht="11.25" customHeight="1" x14ac:dyDescent="0.2">
      <c r="A692" s="397"/>
      <c r="B692" s="397"/>
      <c r="C692" s="397"/>
      <c r="D692" s="397"/>
      <c r="E692" s="397"/>
      <c r="F692" s="397"/>
      <c r="G692" s="397"/>
      <c r="H692" s="397"/>
      <c r="I692" s="397"/>
      <c r="J692" s="397"/>
      <c r="K692" s="397"/>
      <c r="L692" s="397"/>
      <c r="M692" s="397"/>
      <c r="N692" s="397"/>
      <c r="O692" s="397"/>
      <c r="P692" s="397"/>
      <c r="Q692" s="397"/>
    </row>
    <row r="693" spans="1:17" ht="11.25" customHeight="1" x14ac:dyDescent="0.2">
      <c r="A693" s="397"/>
      <c r="B693" s="397"/>
      <c r="C693" s="397"/>
      <c r="D693" s="397"/>
      <c r="E693" s="397"/>
      <c r="F693" s="397"/>
      <c r="G693" s="397"/>
      <c r="H693" s="397"/>
      <c r="I693" s="397"/>
      <c r="J693" s="397"/>
      <c r="K693" s="397"/>
      <c r="L693" s="397"/>
      <c r="M693" s="397"/>
      <c r="N693" s="397"/>
      <c r="O693" s="397"/>
      <c r="P693" s="397"/>
      <c r="Q693" s="397"/>
    </row>
    <row r="694" spans="1:17" ht="11.25" customHeight="1" x14ac:dyDescent="0.2">
      <c r="A694" s="397"/>
      <c r="B694" s="397"/>
      <c r="C694" s="397"/>
      <c r="D694" s="397"/>
      <c r="E694" s="397"/>
      <c r="F694" s="397"/>
      <c r="G694" s="397"/>
      <c r="H694" s="397"/>
      <c r="I694" s="397"/>
      <c r="J694" s="397"/>
      <c r="K694" s="397"/>
      <c r="L694" s="397"/>
      <c r="M694" s="397"/>
      <c r="N694" s="397"/>
      <c r="O694" s="397"/>
      <c r="P694" s="397"/>
      <c r="Q694" s="397"/>
    </row>
    <row r="695" spans="1:17" ht="11.25" customHeight="1" x14ac:dyDescent="0.2">
      <c r="A695" s="397"/>
      <c r="B695" s="397"/>
      <c r="C695" s="397"/>
      <c r="D695" s="397"/>
      <c r="E695" s="397"/>
      <c r="F695" s="397"/>
      <c r="G695" s="397"/>
      <c r="H695" s="397"/>
      <c r="I695" s="397"/>
      <c r="J695" s="397"/>
      <c r="K695" s="397"/>
      <c r="L695" s="397"/>
      <c r="M695" s="397"/>
      <c r="N695" s="397"/>
      <c r="O695" s="397"/>
      <c r="P695" s="397"/>
      <c r="Q695" s="397"/>
    </row>
    <row r="696" spans="1:17" ht="11.25" customHeight="1" x14ac:dyDescent="0.2">
      <c r="A696" s="397"/>
      <c r="B696" s="397"/>
      <c r="C696" s="397"/>
      <c r="D696" s="397"/>
      <c r="E696" s="397"/>
      <c r="F696" s="397"/>
      <c r="G696" s="397"/>
      <c r="H696" s="397"/>
      <c r="I696" s="397"/>
      <c r="J696" s="397"/>
      <c r="K696" s="397"/>
      <c r="L696" s="397"/>
      <c r="M696" s="397"/>
      <c r="N696" s="397"/>
      <c r="O696" s="397"/>
      <c r="P696" s="397"/>
      <c r="Q696" s="397"/>
    </row>
    <row r="697" spans="1:17" ht="11.25" customHeight="1" x14ac:dyDescent="0.2">
      <c r="A697" s="397"/>
      <c r="B697" s="397"/>
      <c r="C697" s="397"/>
      <c r="D697" s="397"/>
      <c r="E697" s="397"/>
      <c r="F697" s="397"/>
      <c r="G697" s="397"/>
      <c r="H697" s="397"/>
      <c r="I697" s="397"/>
      <c r="J697" s="397"/>
      <c r="K697" s="397"/>
      <c r="L697" s="397"/>
      <c r="M697" s="397"/>
      <c r="N697" s="397"/>
      <c r="O697" s="397"/>
      <c r="P697" s="397"/>
      <c r="Q697" s="397"/>
    </row>
    <row r="698" spans="1:17" ht="11.25" customHeight="1" x14ac:dyDescent="0.2">
      <c r="A698" s="397"/>
      <c r="B698" s="397"/>
      <c r="C698" s="397"/>
      <c r="D698" s="397"/>
      <c r="E698" s="397"/>
      <c r="F698" s="397"/>
      <c r="G698" s="397"/>
      <c r="H698" s="397"/>
      <c r="I698" s="397"/>
      <c r="J698" s="397"/>
      <c r="K698" s="397"/>
      <c r="L698" s="397"/>
      <c r="M698" s="397"/>
      <c r="N698" s="397"/>
      <c r="O698" s="397"/>
      <c r="P698" s="397"/>
      <c r="Q698" s="397"/>
    </row>
    <row r="699" spans="1:17" ht="11.25" customHeight="1" x14ac:dyDescent="0.2">
      <c r="A699" s="397"/>
      <c r="B699" s="397"/>
      <c r="C699" s="397"/>
      <c r="D699" s="397"/>
      <c r="E699" s="397"/>
      <c r="F699" s="397"/>
      <c r="G699" s="397"/>
      <c r="H699" s="397"/>
      <c r="I699" s="397"/>
      <c r="J699" s="397"/>
      <c r="K699" s="397"/>
      <c r="L699" s="397"/>
      <c r="M699" s="397"/>
      <c r="N699" s="397"/>
      <c r="O699" s="397"/>
      <c r="P699" s="397"/>
      <c r="Q699" s="397"/>
    </row>
    <row r="700" spans="1:17" ht="11.25" customHeight="1" x14ac:dyDescent="0.2">
      <c r="A700" s="397"/>
      <c r="B700" s="397"/>
      <c r="C700" s="397"/>
      <c r="D700" s="397"/>
      <c r="E700" s="397"/>
      <c r="F700" s="397"/>
      <c r="G700" s="397"/>
      <c r="H700" s="397"/>
      <c r="I700" s="397"/>
      <c r="J700" s="397"/>
      <c r="K700" s="397"/>
      <c r="L700" s="397"/>
      <c r="M700" s="397"/>
      <c r="N700" s="397"/>
      <c r="O700" s="397"/>
      <c r="P700" s="397"/>
      <c r="Q700" s="397"/>
    </row>
    <row r="701" spans="1:17" ht="11.25" customHeight="1" x14ac:dyDescent="0.2">
      <c r="A701" s="397"/>
      <c r="B701" s="397"/>
      <c r="C701" s="397"/>
      <c r="D701" s="397"/>
      <c r="E701" s="397"/>
      <c r="F701" s="397"/>
      <c r="G701" s="397"/>
      <c r="H701" s="397"/>
      <c r="I701" s="397"/>
      <c r="J701" s="397"/>
      <c r="K701" s="397"/>
      <c r="L701" s="397"/>
      <c r="M701" s="397"/>
      <c r="N701" s="397"/>
      <c r="O701" s="397"/>
      <c r="P701" s="397"/>
      <c r="Q701" s="397"/>
    </row>
    <row r="702" spans="1:17" ht="11.25" customHeight="1" x14ac:dyDescent="0.2">
      <c r="A702" s="397"/>
      <c r="B702" s="397"/>
      <c r="C702" s="397"/>
      <c r="D702" s="397"/>
      <c r="E702" s="397"/>
      <c r="F702" s="397"/>
      <c r="G702" s="397"/>
      <c r="H702" s="397"/>
      <c r="I702" s="397"/>
      <c r="J702" s="397"/>
      <c r="K702" s="397"/>
      <c r="L702" s="397"/>
      <c r="M702" s="397"/>
      <c r="N702" s="397"/>
      <c r="O702" s="397"/>
      <c r="P702" s="397"/>
      <c r="Q702" s="397"/>
    </row>
    <row r="703" spans="1:17" ht="11.25" customHeight="1" x14ac:dyDescent="0.2">
      <c r="A703" s="397"/>
      <c r="B703" s="397"/>
      <c r="C703" s="397"/>
      <c r="D703" s="397"/>
      <c r="E703" s="397"/>
      <c r="F703" s="397"/>
      <c r="G703" s="397"/>
      <c r="H703" s="397"/>
      <c r="I703" s="397"/>
      <c r="J703" s="397"/>
      <c r="K703" s="397"/>
      <c r="L703" s="397"/>
      <c r="M703" s="397"/>
      <c r="N703" s="397"/>
      <c r="O703" s="397"/>
      <c r="P703" s="397"/>
      <c r="Q703" s="397"/>
    </row>
    <row r="704" spans="1:17" ht="11.25" customHeight="1" x14ac:dyDescent="0.2">
      <c r="A704" s="397"/>
      <c r="B704" s="397"/>
      <c r="C704" s="397"/>
      <c r="D704" s="397"/>
      <c r="E704" s="397"/>
      <c r="F704" s="397"/>
      <c r="G704" s="397"/>
      <c r="H704" s="397"/>
      <c r="I704" s="397"/>
      <c r="J704" s="397"/>
      <c r="K704" s="397"/>
      <c r="L704" s="397"/>
      <c r="M704" s="397"/>
      <c r="N704" s="397"/>
      <c r="O704" s="397"/>
      <c r="P704" s="397"/>
      <c r="Q704" s="397"/>
    </row>
    <row r="705" spans="1:17" ht="11.25" customHeight="1" x14ac:dyDescent="0.2">
      <c r="A705" s="397"/>
      <c r="B705" s="397"/>
      <c r="C705" s="397"/>
      <c r="D705" s="397"/>
      <c r="E705" s="397"/>
      <c r="F705" s="397"/>
      <c r="G705" s="397"/>
      <c r="H705" s="397"/>
      <c r="I705" s="397"/>
      <c r="J705" s="397"/>
      <c r="K705" s="397"/>
      <c r="L705" s="397"/>
      <c r="M705" s="397"/>
      <c r="N705" s="397"/>
      <c r="O705" s="397"/>
      <c r="P705" s="397"/>
      <c r="Q705" s="397"/>
    </row>
    <row r="706" spans="1:17" ht="11.25" customHeight="1" x14ac:dyDescent="0.2">
      <c r="A706" s="397"/>
      <c r="B706" s="397"/>
      <c r="C706" s="397"/>
      <c r="D706" s="397"/>
      <c r="E706" s="397"/>
      <c r="F706" s="397"/>
      <c r="G706" s="397"/>
      <c r="H706" s="397"/>
      <c r="I706" s="397"/>
      <c r="J706" s="397"/>
      <c r="K706" s="397"/>
      <c r="L706" s="397"/>
      <c r="M706" s="397"/>
      <c r="N706" s="397"/>
      <c r="O706" s="397"/>
      <c r="P706" s="397"/>
      <c r="Q706" s="397"/>
    </row>
    <row r="707" spans="1:17" ht="11.25" customHeight="1" x14ac:dyDescent="0.2">
      <c r="A707" s="397"/>
      <c r="B707" s="397"/>
      <c r="C707" s="397"/>
      <c r="D707" s="397"/>
      <c r="E707" s="397"/>
      <c r="F707" s="397"/>
      <c r="G707" s="397"/>
      <c r="H707" s="397"/>
      <c r="I707" s="397"/>
      <c r="J707" s="397"/>
      <c r="K707" s="397"/>
      <c r="L707" s="397"/>
      <c r="M707" s="397"/>
      <c r="N707" s="397"/>
      <c r="O707" s="397"/>
      <c r="P707" s="397"/>
      <c r="Q707" s="397"/>
    </row>
    <row r="708" spans="1:17" ht="11.25" customHeight="1" x14ac:dyDescent="0.2">
      <c r="A708" s="397"/>
      <c r="B708" s="397"/>
      <c r="C708" s="397"/>
      <c r="D708" s="397"/>
      <c r="E708" s="397"/>
      <c r="F708" s="397"/>
      <c r="G708" s="397"/>
      <c r="H708" s="397"/>
      <c r="I708" s="397"/>
      <c r="J708" s="397"/>
      <c r="K708" s="397"/>
      <c r="L708" s="397"/>
      <c r="M708" s="397"/>
      <c r="N708" s="397"/>
      <c r="O708" s="397"/>
      <c r="P708" s="397"/>
      <c r="Q708" s="397"/>
    </row>
    <row r="709" spans="1:17" ht="11.25" customHeight="1" x14ac:dyDescent="0.2">
      <c r="A709" s="397"/>
      <c r="B709" s="397"/>
      <c r="C709" s="397"/>
      <c r="D709" s="397"/>
      <c r="E709" s="397"/>
      <c r="F709" s="397"/>
      <c r="G709" s="397"/>
      <c r="H709" s="397"/>
      <c r="I709" s="397"/>
      <c r="J709" s="397"/>
      <c r="K709" s="397"/>
      <c r="L709" s="397"/>
      <c r="M709" s="397"/>
      <c r="N709" s="397"/>
      <c r="O709" s="397"/>
      <c r="P709" s="397"/>
      <c r="Q709" s="397"/>
    </row>
    <row r="710" spans="1:17" ht="11.25" customHeight="1" x14ac:dyDescent="0.2">
      <c r="A710" s="397"/>
      <c r="B710" s="397"/>
      <c r="C710" s="397"/>
      <c r="D710" s="397"/>
      <c r="E710" s="397"/>
      <c r="F710" s="397"/>
      <c r="G710" s="397"/>
      <c r="H710" s="397"/>
      <c r="I710" s="397"/>
      <c r="J710" s="397"/>
      <c r="K710" s="397"/>
      <c r="L710" s="397"/>
      <c r="M710" s="397"/>
      <c r="N710" s="397"/>
      <c r="O710" s="397"/>
      <c r="P710" s="397"/>
      <c r="Q710" s="397"/>
    </row>
    <row r="711" spans="1:17" ht="11.25" customHeight="1" x14ac:dyDescent="0.2">
      <c r="A711" s="397"/>
      <c r="B711" s="397"/>
      <c r="C711" s="397"/>
      <c r="D711" s="397"/>
      <c r="E711" s="397"/>
      <c r="F711" s="397"/>
      <c r="G711" s="397"/>
      <c r="H711" s="397"/>
      <c r="I711" s="397"/>
      <c r="J711" s="397"/>
      <c r="K711" s="397"/>
      <c r="L711" s="397"/>
      <c r="M711" s="397"/>
      <c r="N711" s="397"/>
      <c r="O711" s="397"/>
      <c r="P711" s="397"/>
      <c r="Q711" s="397"/>
    </row>
    <row r="712" spans="1:17" ht="11.25" customHeight="1" x14ac:dyDescent="0.2">
      <c r="A712" s="397"/>
      <c r="B712" s="397"/>
      <c r="C712" s="397"/>
      <c r="D712" s="397"/>
      <c r="E712" s="397"/>
      <c r="F712" s="397"/>
      <c r="G712" s="397"/>
      <c r="H712" s="397"/>
      <c r="I712" s="397"/>
      <c r="J712" s="397"/>
      <c r="K712" s="397"/>
      <c r="L712" s="397"/>
      <c r="M712" s="397"/>
      <c r="N712" s="397"/>
      <c r="O712" s="397"/>
      <c r="P712" s="397"/>
      <c r="Q712" s="397"/>
    </row>
    <row r="713" spans="1:17" ht="11.25" customHeight="1" x14ac:dyDescent="0.2">
      <c r="A713" s="397"/>
      <c r="B713" s="397"/>
      <c r="C713" s="397"/>
      <c r="D713" s="397"/>
      <c r="E713" s="397"/>
      <c r="F713" s="397"/>
      <c r="G713" s="397"/>
      <c r="H713" s="397"/>
      <c r="I713" s="397"/>
      <c r="J713" s="397"/>
      <c r="K713" s="397"/>
      <c r="L713" s="397"/>
      <c r="M713" s="397"/>
      <c r="N713" s="397"/>
      <c r="O713" s="397"/>
      <c r="P713" s="397"/>
      <c r="Q713" s="397"/>
    </row>
    <row r="714" spans="1:17" ht="11.25" customHeight="1" x14ac:dyDescent="0.2">
      <c r="A714" s="397"/>
      <c r="B714" s="397"/>
      <c r="C714" s="397"/>
      <c r="D714" s="397"/>
      <c r="E714" s="397"/>
      <c r="F714" s="397"/>
      <c r="G714" s="397"/>
      <c r="H714" s="397"/>
      <c r="I714" s="397"/>
      <c r="J714" s="397"/>
      <c r="K714" s="397"/>
      <c r="L714" s="397"/>
      <c r="M714" s="397"/>
      <c r="N714" s="397"/>
      <c r="O714" s="397"/>
      <c r="P714" s="397"/>
      <c r="Q714" s="397"/>
    </row>
    <row r="715" spans="1:17" ht="11.25" customHeight="1" x14ac:dyDescent="0.2">
      <c r="A715" s="397"/>
      <c r="B715" s="397"/>
      <c r="C715" s="397"/>
      <c r="D715" s="397"/>
      <c r="E715" s="397"/>
      <c r="F715" s="397"/>
      <c r="G715" s="397"/>
      <c r="H715" s="397"/>
      <c r="I715" s="397"/>
      <c r="J715" s="397"/>
      <c r="K715" s="397"/>
      <c r="L715" s="397"/>
      <c r="M715" s="397"/>
      <c r="N715" s="397"/>
      <c r="O715" s="397"/>
      <c r="P715" s="397"/>
      <c r="Q715" s="397"/>
    </row>
    <row r="716" spans="1:17" ht="11.25" customHeight="1" x14ac:dyDescent="0.2">
      <c r="A716" s="397"/>
      <c r="B716" s="397"/>
      <c r="C716" s="397"/>
      <c r="D716" s="397"/>
      <c r="E716" s="397"/>
      <c r="F716" s="397"/>
      <c r="G716" s="397"/>
      <c r="H716" s="397"/>
      <c r="I716" s="397"/>
      <c r="J716" s="397"/>
      <c r="K716" s="397"/>
      <c r="L716" s="397"/>
      <c r="M716" s="397"/>
      <c r="N716" s="397"/>
      <c r="O716" s="397"/>
      <c r="P716" s="397"/>
      <c r="Q716" s="397"/>
    </row>
    <row r="717" spans="1:17" ht="11.25" customHeight="1" x14ac:dyDescent="0.2">
      <c r="A717" s="397"/>
      <c r="B717" s="397"/>
      <c r="C717" s="397"/>
      <c r="D717" s="397"/>
      <c r="E717" s="397"/>
      <c r="F717" s="397"/>
      <c r="G717" s="397"/>
      <c r="H717" s="397"/>
      <c r="I717" s="397"/>
      <c r="J717" s="397"/>
      <c r="K717" s="397"/>
      <c r="L717" s="397"/>
      <c r="M717" s="397"/>
      <c r="N717" s="397"/>
      <c r="O717" s="397"/>
      <c r="P717" s="397"/>
      <c r="Q717" s="397"/>
    </row>
    <row r="718" spans="1:17" ht="11.25" customHeight="1" x14ac:dyDescent="0.2">
      <c r="A718" s="397"/>
      <c r="B718" s="397"/>
      <c r="C718" s="397"/>
      <c r="D718" s="397"/>
      <c r="E718" s="397"/>
      <c r="F718" s="397"/>
      <c r="G718" s="397"/>
      <c r="H718" s="397"/>
      <c r="I718" s="397"/>
      <c r="J718" s="397"/>
      <c r="K718" s="397"/>
      <c r="L718" s="397"/>
      <c r="M718" s="397"/>
      <c r="N718" s="397"/>
      <c r="O718" s="397"/>
      <c r="P718" s="397"/>
      <c r="Q718" s="397"/>
    </row>
    <row r="719" spans="1:17" ht="11.25" customHeight="1" x14ac:dyDescent="0.2">
      <c r="A719" s="397"/>
      <c r="B719" s="397"/>
      <c r="C719" s="397"/>
      <c r="D719" s="397"/>
      <c r="E719" s="397"/>
      <c r="F719" s="397"/>
      <c r="G719" s="397"/>
      <c r="H719" s="397"/>
      <c r="I719" s="397"/>
      <c r="J719" s="397"/>
      <c r="K719" s="397"/>
      <c r="L719" s="397"/>
      <c r="M719" s="397"/>
      <c r="N719" s="397"/>
      <c r="O719" s="397"/>
      <c r="P719" s="397"/>
      <c r="Q719" s="397"/>
    </row>
    <row r="720" spans="1:17" ht="11.25" customHeight="1" x14ac:dyDescent="0.2">
      <c r="A720" s="397"/>
      <c r="B720" s="397"/>
      <c r="C720" s="397"/>
      <c r="D720" s="397"/>
      <c r="E720" s="397"/>
      <c r="F720" s="397"/>
      <c r="G720" s="397"/>
      <c r="H720" s="397"/>
      <c r="I720" s="397"/>
      <c r="J720" s="397"/>
      <c r="K720" s="397"/>
      <c r="L720" s="397"/>
      <c r="M720" s="397"/>
      <c r="N720" s="397"/>
      <c r="O720" s="397"/>
      <c r="P720" s="397"/>
      <c r="Q720" s="397"/>
    </row>
    <row r="721" spans="1:17" ht="11.25" customHeight="1" x14ac:dyDescent="0.2">
      <c r="A721" s="397"/>
      <c r="B721" s="397"/>
      <c r="C721" s="397"/>
      <c r="D721" s="397"/>
      <c r="E721" s="397"/>
      <c r="F721" s="397"/>
      <c r="G721" s="397"/>
      <c r="H721" s="397"/>
      <c r="I721" s="397"/>
      <c r="J721" s="397"/>
      <c r="K721" s="397"/>
      <c r="L721" s="397"/>
      <c r="M721" s="397"/>
      <c r="N721" s="397"/>
      <c r="O721" s="397"/>
      <c r="P721" s="397"/>
      <c r="Q721" s="397"/>
    </row>
    <row r="722" spans="1:17" ht="11.25" customHeight="1" x14ac:dyDescent="0.2">
      <c r="A722" s="397"/>
      <c r="B722" s="397"/>
      <c r="C722" s="397"/>
      <c r="D722" s="397"/>
      <c r="E722" s="397"/>
      <c r="F722" s="397"/>
      <c r="G722" s="397"/>
      <c r="H722" s="397"/>
      <c r="I722" s="397"/>
      <c r="J722" s="397"/>
      <c r="K722" s="397"/>
      <c r="L722" s="397"/>
      <c r="M722" s="397"/>
      <c r="N722" s="397"/>
      <c r="O722" s="397"/>
      <c r="P722" s="397"/>
      <c r="Q722" s="397"/>
    </row>
    <row r="723" spans="1:17" ht="11.25" customHeight="1" x14ac:dyDescent="0.2">
      <c r="A723" s="397"/>
      <c r="B723" s="397"/>
      <c r="C723" s="397"/>
      <c r="D723" s="397"/>
      <c r="E723" s="397"/>
      <c r="F723" s="397"/>
      <c r="G723" s="397"/>
      <c r="H723" s="397"/>
      <c r="I723" s="397"/>
      <c r="J723" s="397"/>
      <c r="K723" s="397"/>
      <c r="L723" s="397"/>
      <c r="M723" s="397"/>
      <c r="N723" s="397"/>
      <c r="O723" s="397"/>
      <c r="P723" s="397"/>
      <c r="Q723" s="397"/>
    </row>
    <row r="724" spans="1:17" ht="11.25" customHeight="1" x14ac:dyDescent="0.2">
      <c r="A724" s="397"/>
      <c r="B724" s="397"/>
      <c r="C724" s="397"/>
      <c r="D724" s="397"/>
      <c r="E724" s="397"/>
      <c r="F724" s="397"/>
      <c r="G724" s="397"/>
      <c r="H724" s="397"/>
      <c r="I724" s="397"/>
      <c r="J724" s="397"/>
      <c r="K724" s="397"/>
      <c r="L724" s="397"/>
      <c r="M724" s="397"/>
      <c r="N724" s="397"/>
      <c r="O724" s="397"/>
      <c r="P724" s="397"/>
      <c r="Q724" s="397"/>
    </row>
    <row r="725" spans="1:17" ht="11.25" customHeight="1" x14ac:dyDescent="0.2">
      <c r="A725" s="397"/>
      <c r="B725" s="397"/>
      <c r="C725" s="397"/>
      <c r="D725" s="397"/>
      <c r="E725" s="397"/>
      <c r="F725" s="397"/>
      <c r="G725" s="397"/>
      <c r="H725" s="397"/>
      <c r="I725" s="397"/>
      <c r="J725" s="397"/>
      <c r="K725" s="397"/>
      <c r="L725" s="397"/>
      <c r="M725" s="397"/>
      <c r="N725" s="397"/>
      <c r="O725" s="397"/>
      <c r="P725" s="397"/>
      <c r="Q725" s="397"/>
    </row>
    <row r="726" spans="1:17" ht="11.25" customHeight="1" x14ac:dyDescent="0.2">
      <c r="A726" s="397"/>
      <c r="B726" s="397"/>
      <c r="C726" s="397"/>
      <c r="D726" s="397"/>
      <c r="E726" s="397"/>
      <c r="F726" s="397"/>
      <c r="G726" s="397"/>
      <c r="H726" s="397"/>
      <c r="I726" s="397"/>
      <c r="J726" s="397"/>
      <c r="K726" s="397"/>
      <c r="L726" s="397"/>
      <c r="M726" s="397"/>
      <c r="N726" s="397"/>
      <c r="O726" s="397"/>
      <c r="P726" s="397"/>
      <c r="Q726" s="397"/>
    </row>
    <row r="727" spans="1:17" ht="11.25" customHeight="1" x14ac:dyDescent="0.2">
      <c r="A727" s="397"/>
      <c r="B727" s="397"/>
      <c r="C727" s="397"/>
      <c r="D727" s="397"/>
      <c r="E727" s="397"/>
      <c r="F727" s="397"/>
      <c r="G727" s="397"/>
      <c r="H727" s="397"/>
      <c r="I727" s="397"/>
      <c r="J727" s="397"/>
      <c r="K727" s="397"/>
      <c r="L727" s="397"/>
      <c r="M727" s="397"/>
      <c r="N727" s="397"/>
      <c r="O727" s="397"/>
      <c r="P727" s="397"/>
      <c r="Q727" s="397"/>
    </row>
    <row r="728" spans="1:17" ht="11.25" customHeight="1" x14ac:dyDescent="0.2">
      <c r="A728" s="397"/>
      <c r="B728" s="397"/>
      <c r="C728" s="397"/>
      <c r="D728" s="397"/>
      <c r="E728" s="397"/>
      <c r="F728" s="397"/>
      <c r="G728" s="397"/>
      <c r="H728" s="397"/>
      <c r="I728" s="397"/>
      <c r="J728" s="397"/>
      <c r="K728" s="397"/>
      <c r="L728" s="397"/>
      <c r="M728" s="397"/>
      <c r="N728" s="397"/>
      <c r="O728" s="397"/>
      <c r="P728" s="397"/>
      <c r="Q728" s="397"/>
    </row>
    <row r="729" spans="1:17" ht="11.25" customHeight="1" x14ac:dyDescent="0.2">
      <c r="A729" s="397"/>
      <c r="B729" s="397"/>
      <c r="C729" s="397"/>
      <c r="D729" s="397"/>
      <c r="E729" s="397"/>
      <c r="F729" s="397"/>
      <c r="G729" s="397"/>
      <c r="H729" s="397"/>
      <c r="I729" s="397"/>
      <c r="J729" s="397"/>
      <c r="K729" s="397"/>
      <c r="L729" s="397"/>
      <c r="M729" s="397"/>
      <c r="N729" s="397"/>
      <c r="O729" s="397"/>
      <c r="P729" s="397"/>
      <c r="Q729" s="397"/>
    </row>
    <row r="730" spans="1:17" ht="11.25" customHeight="1" x14ac:dyDescent="0.2">
      <c r="A730" s="397"/>
      <c r="B730" s="397"/>
      <c r="C730" s="397"/>
      <c r="D730" s="397"/>
      <c r="E730" s="397"/>
      <c r="F730" s="397"/>
      <c r="G730" s="397"/>
      <c r="H730" s="397"/>
      <c r="I730" s="397"/>
      <c r="J730" s="397"/>
      <c r="K730" s="397"/>
      <c r="L730" s="397"/>
      <c r="M730" s="397"/>
      <c r="N730" s="397"/>
      <c r="O730" s="397"/>
      <c r="P730" s="397"/>
      <c r="Q730" s="397"/>
    </row>
    <row r="731" spans="1:17" ht="11.25" customHeight="1" x14ac:dyDescent="0.2">
      <c r="A731" s="397"/>
      <c r="B731" s="397"/>
      <c r="C731" s="397"/>
      <c r="D731" s="397"/>
      <c r="E731" s="397"/>
      <c r="F731" s="397"/>
      <c r="G731" s="397"/>
      <c r="H731" s="397"/>
      <c r="I731" s="397"/>
      <c r="J731" s="397"/>
      <c r="K731" s="397"/>
      <c r="L731" s="397"/>
      <c r="M731" s="397"/>
      <c r="N731" s="397"/>
      <c r="O731" s="397"/>
      <c r="P731" s="397"/>
      <c r="Q731" s="397"/>
    </row>
    <row r="732" spans="1:17" ht="11.25" customHeight="1" x14ac:dyDescent="0.2">
      <c r="A732" s="397"/>
      <c r="B732" s="397"/>
      <c r="C732" s="397"/>
      <c r="D732" s="397"/>
      <c r="E732" s="397"/>
      <c r="F732" s="397"/>
      <c r="G732" s="397"/>
      <c r="H732" s="397"/>
      <c r="I732" s="397"/>
      <c r="J732" s="397"/>
      <c r="K732" s="397"/>
      <c r="L732" s="397"/>
      <c r="M732" s="397"/>
      <c r="N732" s="397"/>
      <c r="O732" s="397"/>
      <c r="P732" s="397"/>
      <c r="Q732" s="397"/>
    </row>
    <row r="733" spans="1:17" ht="11.25" customHeight="1" x14ac:dyDescent="0.2">
      <c r="A733" s="397"/>
      <c r="B733" s="397"/>
      <c r="C733" s="397"/>
      <c r="D733" s="397"/>
      <c r="E733" s="397"/>
      <c r="F733" s="397"/>
      <c r="G733" s="397"/>
      <c r="H733" s="397"/>
      <c r="I733" s="397"/>
      <c r="J733" s="397"/>
      <c r="K733" s="397"/>
      <c r="L733" s="397"/>
      <c r="M733" s="397"/>
      <c r="N733" s="397"/>
      <c r="O733" s="397"/>
      <c r="P733" s="397"/>
      <c r="Q733" s="397"/>
    </row>
    <row r="734" spans="1:17" ht="11.25" customHeight="1" x14ac:dyDescent="0.2">
      <c r="A734" s="397"/>
      <c r="B734" s="397"/>
      <c r="C734" s="397"/>
      <c r="D734" s="397"/>
      <c r="E734" s="397"/>
      <c r="F734" s="397"/>
      <c r="G734" s="397"/>
      <c r="H734" s="397"/>
      <c r="I734" s="397"/>
      <c r="J734" s="397"/>
      <c r="K734" s="397"/>
      <c r="L734" s="397"/>
      <c r="M734" s="397"/>
      <c r="N734" s="397"/>
      <c r="O734" s="397"/>
      <c r="P734" s="397"/>
      <c r="Q734" s="397"/>
    </row>
    <row r="735" spans="1:17" ht="11.25" customHeight="1" x14ac:dyDescent="0.2">
      <c r="A735" s="397"/>
      <c r="B735" s="397"/>
      <c r="C735" s="397"/>
      <c r="D735" s="397"/>
      <c r="E735" s="397"/>
      <c r="F735" s="397"/>
      <c r="G735" s="397"/>
      <c r="H735" s="397"/>
      <c r="I735" s="397"/>
      <c r="J735" s="397"/>
      <c r="K735" s="397"/>
      <c r="L735" s="397"/>
      <c r="M735" s="397"/>
      <c r="N735" s="397"/>
      <c r="O735" s="397"/>
      <c r="P735" s="397"/>
      <c r="Q735" s="397"/>
    </row>
    <row r="736" spans="1:17" ht="11.25" customHeight="1" x14ac:dyDescent="0.2">
      <c r="A736" s="397"/>
      <c r="B736" s="397"/>
      <c r="C736" s="397"/>
      <c r="D736" s="397"/>
      <c r="E736" s="397"/>
      <c r="F736" s="397"/>
      <c r="G736" s="397"/>
      <c r="H736" s="397"/>
      <c r="I736" s="397"/>
      <c r="J736" s="397"/>
      <c r="K736" s="397"/>
      <c r="L736" s="397"/>
      <c r="M736" s="397"/>
      <c r="N736" s="397"/>
      <c r="O736" s="397"/>
      <c r="P736" s="397"/>
      <c r="Q736" s="397"/>
    </row>
    <row r="737" spans="1:17" ht="11.25" customHeight="1" x14ac:dyDescent="0.2">
      <c r="A737" s="397"/>
      <c r="B737" s="397"/>
      <c r="C737" s="397"/>
      <c r="D737" s="397"/>
      <c r="E737" s="397"/>
      <c r="F737" s="397"/>
      <c r="G737" s="397"/>
      <c r="H737" s="397"/>
      <c r="I737" s="397"/>
      <c r="J737" s="397"/>
      <c r="K737" s="397"/>
      <c r="L737" s="397"/>
      <c r="M737" s="397"/>
      <c r="N737" s="397"/>
      <c r="O737" s="397"/>
      <c r="P737" s="397"/>
      <c r="Q737" s="397"/>
    </row>
    <row r="738" spans="1:17" ht="11.25" customHeight="1" x14ac:dyDescent="0.2">
      <c r="A738" s="397"/>
      <c r="B738" s="397"/>
      <c r="C738" s="397"/>
      <c r="D738" s="397"/>
      <c r="E738" s="397"/>
      <c r="F738" s="397"/>
      <c r="G738" s="397"/>
      <c r="H738" s="397"/>
      <c r="I738" s="397"/>
      <c r="J738" s="397"/>
      <c r="K738" s="397"/>
      <c r="L738" s="397"/>
      <c r="M738" s="397"/>
      <c r="N738" s="397"/>
      <c r="O738" s="397"/>
      <c r="P738" s="397"/>
      <c r="Q738" s="397"/>
    </row>
    <row r="739" spans="1:17" ht="11.25" customHeight="1" x14ac:dyDescent="0.2">
      <c r="A739" s="397"/>
      <c r="B739" s="397"/>
      <c r="C739" s="397"/>
      <c r="D739" s="397"/>
      <c r="E739" s="397"/>
      <c r="F739" s="397"/>
      <c r="G739" s="397"/>
      <c r="H739" s="397"/>
      <c r="I739" s="397"/>
      <c r="J739" s="397"/>
      <c r="K739" s="397"/>
      <c r="L739" s="397"/>
      <c r="M739" s="397"/>
      <c r="N739" s="397"/>
      <c r="O739" s="397"/>
      <c r="P739" s="397"/>
      <c r="Q739" s="397"/>
    </row>
    <row r="740" spans="1:17" ht="11.25" customHeight="1" x14ac:dyDescent="0.2">
      <c r="A740" s="397"/>
      <c r="B740" s="397"/>
      <c r="C740" s="397"/>
      <c r="D740" s="397"/>
      <c r="E740" s="397"/>
      <c r="F740" s="397"/>
      <c r="G740" s="397"/>
      <c r="H740" s="397"/>
      <c r="I740" s="397"/>
      <c r="J740" s="397"/>
      <c r="K740" s="397"/>
      <c r="L740" s="397"/>
      <c r="M740" s="397"/>
      <c r="N740" s="397"/>
      <c r="O740" s="397"/>
      <c r="P740" s="397"/>
      <c r="Q740" s="397"/>
    </row>
    <row r="741" spans="1:17" ht="11.25" customHeight="1" x14ac:dyDescent="0.2">
      <c r="A741" s="397"/>
      <c r="B741" s="397"/>
      <c r="C741" s="397"/>
      <c r="D741" s="397"/>
      <c r="E741" s="397"/>
      <c r="F741" s="397"/>
      <c r="G741" s="397"/>
      <c r="H741" s="397"/>
      <c r="I741" s="397"/>
      <c r="J741" s="397"/>
      <c r="K741" s="397"/>
      <c r="L741" s="397"/>
      <c r="M741" s="397"/>
      <c r="N741" s="397"/>
      <c r="O741" s="397"/>
      <c r="P741" s="397"/>
      <c r="Q741" s="397"/>
    </row>
    <row r="742" spans="1:17" ht="11.25" customHeight="1" x14ac:dyDescent="0.2">
      <c r="A742" s="397"/>
      <c r="B742" s="397"/>
      <c r="C742" s="397"/>
      <c r="D742" s="397"/>
      <c r="E742" s="397"/>
      <c r="F742" s="397"/>
      <c r="G742" s="397"/>
      <c r="H742" s="397"/>
      <c r="I742" s="397"/>
      <c r="J742" s="397"/>
      <c r="K742" s="397"/>
      <c r="L742" s="397"/>
      <c r="M742" s="397"/>
      <c r="N742" s="397"/>
      <c r="O742" s="397"/>
      <c r="P742" s="397"/>
      <c r="Q742" s="397"/>
    </row>
    <row r="743" spans="1:17" ht="11.25" customHeight="1" x14ac:dyDescent="0.2">
      <c r="A743" s="397"/>
      <c r="B743" s="397"/>
      <c r="C743" s="397"/>
      <c r="D743" s="397"/>
      <c r="E743" s="397"/>
      <c r="F743" s="397"/>
      <c r="G743" s="397"/>
      <c r="H743" s="397"/>
      <c r="I743" s="397"/>
      <c r="J743" s="397"/>
      <c r="K743" s="397"/>
      <c r="L743" s="397"/>
      <c r="M743" s="397"/>
      <c r="N743" s="397"/>
      <c r="O743" s="397"/>
      <c r="P743" s="397"/>
      <c r="Q743" s="397"/>
    </row>
    <row r="744" spans="1:17" ht="11.25" customHeight="1" x14ac:dyDescent="0.2">
      <c r="A744" s="397"/>
      <c r="B744" s="397"/>
      <c r="C744" s="397"/>
      <c r="D744" s="397"/>
      <c r="E744" s="397"/>
      <c r="F744" s="397"/>
      <c r="G744" s="397"/>
      <c r="H744" s="397"/>
      <c r="I744" s="397"/>
      <c r="J744" s="397"/>
      <c r="K744" s="397"/>
      <c r="L744" s="397"/>
      <c r="M744" s="397"/>
      <c r="N744" s="397"/>
      <c r="O744" s="397"/>
      <c r="P744" s="397"/>
      <c r="Q744" s="397"/>
    </row>
    <row r="745" spans="1:17" ht="11.25" customHeight="1" x14ac:dyDescent="0.2">
      <c r="A745" s="397"/>
      <c r="B745" s="397"/>
      <c r="C745" s="397"/>
      <c r="D745" s="397"/>
      <c r="E745" s="397"/>
      <c r="F745" s="397"/>
      <c r="G745" s="397"/>
      <c r="H745" s="397"/>
      <c r="I745" s="397"/>
      <c r="J745" s="397"/>
      <c r="K745" s="397"/>
      <c r="L745" s="397"/>
      <c r="M745" s="397"/>
      <c r="N745" s="397"/>
      <c r="O745" s="397"/>
      <c r="P745" s="397"/>
      <c r="Q745" s="397"/>
    </row>
    <row r="746" spans="1:17" ht="11.25" customHeight="1" x14ac:dyDescent="0.2">
      <c r="A746" s="397"/>
      <c r="B746" s="397"/>
      <c r="C746" s="397"/>
      <c r="D746" s="397"/>
      <c r="E746" s="397"/>
      <c r="F746" s="397"/>
      <c r="G746" s="397"/>
      <c r="H746" s="397"/>
      <c r="I746" s="397"/>
      <c r="J746" s="397"/>
      <c r="K746" s="397"/>
      <c r="L746" s="397"/>
      <c r="M746" s="397"/>
      <c r="N746" s="397"/>
      <c r="O746" s="397"/>
      <c r="P746" s="397"/>
      <c r="Q746" s="397"/>
    </row>
    <row r="747" spans="1:17" ht="11.25" customHeight="1" x14ac:dyDescent="0.2">
      <c r="A747" s="397"/>
      <c r="B747" s="397"/>
      <c r="C747" s="397"/>
      <c r="D747" s="397"/>
      <c r="E747" s="397"/>
      <c r="F747" s="397"/>
      <c r="G747" s="397"/>
      <c r="H747" s="397"/>
      <c r="I747" s="397"/>
      <c r="J747" s="397"/>
      <c r="K747" s="397"/>
      <c r="L747" s="397"/>
      <c r="M747" s="397"/>
      <c r="N747" s="397"/>
      <c r="O747" s="397"/>
      <c r="P747" s="397"/>
      <c r="Q747" s="397"/>
    </row>
    <row r="748" spans="1:17" ht="11.25" customHeight="1" x14ac:dyDescent="0.2">
      <c r="A748" s="397"/>
      <c r="B748" s="397"/>
      <c r="C748" s="397"/>
      <c r="D748" s="397"/>
      <c r="E748" s="397"/>
      <c r="F748" s="397"/>
      <c r="G748" s="397"/>
      <c r="H748" s="397"/>
      <c r="I748" s="397"/>
      <c r="J748" s="397"/>
      <c r="K748" s="397"/>
      <c r="L748" s="397"/>
      <c r="M748" s="397"/>
      <c r="N748" s="397"/>
      <c r="O748" s="397"/>
      <c r="P748" s="397"/>
      <c r="Q748" s="397"/>
    </row>
    <row r="749" spans="1:17" ht="11.25" customHeight="1" x14ac:dyDescent="0.2">
      <c r="A749" s="397"/>
      <c r="B749" s="397"/>
      <c r="C749" s="397"/>
      <c r="D749" s="397"/>
      <c r="E749" s="397"/>
      <c r="F749" s="397"/>
      <c r="G749" s="397"/>
      <c r="H749" s="397"/>
      <c r="I749" s="397"/>
      <c r="J749" s="397"/>
      <c r="K749" s="397"/>
      <c r="L749" s="397"/>
      <c r="M749" s="397"/>
      <c r="N749" s="397"/>
      <c r="O749" s="397"/>
      <c r="P749" s="397"/>
      <c r="Q749" s="397"/>
    </row>
    <row r="750" spans="1:17" ht="11.25" customHeight="1" x14ac:dyDescent="0.2">
      <c r="A750" s="397"/>
      <c r="B750" s="397"/>
      <c r="C750" s="397"/>
      <c r="D750" s="397"/>
      <c r="E750" s="397"/>
      <c r="F750" s="397"/>
      <c r="G750" s="397"/>
      <c r="H750" s="397"/>
      <c r="I750" s="397"/>
      <c r="J750" s="397"/>
      <c r="K750" s="397"/>
      <c r="L750" s="397"/>
      <c r="M750" s="397"/>
      <c r="N750" s="397"/>
      <c r="O750" s="397"/>
      <c r="P750" s="397"/>
      <c r="Q750" s="397"/>
    </row>
    <row r="751" spans="1:17" ht="11.25" customHeight="1" x14ac:dyDescent="0.2">
      <c r="A751" s="397"/>
      <c r="B751" s="397"/>
      <c r="C751" s="397"/>
      <c r="D751" s="397"/>
      <c r="E751" s="397"/>
      <c r="F751" s="397"/>
      <c r="G751" s="397"/>
      <c r="H751" s="397"/>
      <c r="I751" s="397"/>
      <c r="J751" s="397"/>
      <c r="K751" s="397"/>
      <c r="L751" s="397"/>
      <c r="M751" s="397"/>
      <c r="N751" s="397"/>
      <c r="O751" s="397"/>
      <c r="P751" s="397"/>
      <c r="Q751" s="397"/>
    </row>
    <row r="752" spans="1:17" ht="11.25" customHeight="1" x14ac:dyDescent="0.2">
      <c r="A752" s="397"/>
      <c r="B752" s="397"/>
      <c r="C752" s="397"/>
      <c r="D752" s="397"/>
      <c r="E752" s="397"/>
      <c r="F752" s="397"/>
      <c r="G752" s="397"/>
      <c r="H752" s="397"/>
      <c r="I752" s="397"/>
      <c r="J752" s="397"/>
      <c r="K752" s="397"/>
      <c r="L752" s="397"/>
      <c r="M752" s="397"/>
      <c r="N752" s="397"/>
      <c r="O752" s="397"/>
      <c r="P752" s="397"/>
      <c r="Q752" s="397"/>
    </row>
    <row r="753" spans="1:17" ht="11.25" customHeight="1" x14ac:dyDescent="0.2">
      <c r="A753" s="397"/>
      <c r="B753" s="397"/>
      <c r="C753" s="397"/>
      <c r="D753" s="397"/>
      <c r="E753" s="397"/>
      <c r="F753" s="397"/>
      <c r="G753" s="397"/>
      <c r="H753" s="397"/>
      <c r="I753" s="397"/>
      <c r="J753" s="397"/>
      <c r="K753" s="397"/>
      <c r="L753" s="397"/>
      <c r="M753" s="397"/>
      <c r="N753" s="397"/>
      <c r="O753" s="397"/>
      <c r="P753" s="397"/>
      <c r="Q753" s="397"/>
    </row>
    <row r="754" spans="1:17" ht="11.25" customHeight="1" x14ac:dyDescent="0.2">
      <c r="A754" s="397"/>
      <c r="B754" s="397"/>
      <c r="C754" s="397"/>
      <c r="D754" s="397"/>
      <c r="E754" s="397"/>
      <c r="F754" s="397"/>
      <c r="G754" s="397"/>
      <c r="H754" s="397"/>
      <c r="I754" s="397"/>
      <c r="J754" s="397"/>
      <c r="K754" s="397"/>
      <c r="L754" s="397"/>
      <c r="M754" s="397"/>
      <c r="N754" s="397"/>
      <c r="O754" s="397"/>
      <c r="P754" s="397"/>
      <c r="Q754" s="397"/>
    </row>
    <row r="755" spans="1:17" ht="11.25" customHeight="1" x14ac:dyDescent="0.2">
      <c r="A755" s="397"/>
      <c r="B755" s="397"/>
      <c r="C755" s="397"/>
      <c r="D755" s="397"/>
      <c r="E755" s="397"/>
      <c r="F755" s="397"/>
      <c r="G755" s="397"/>
      <c r="H755" s="397"/>
      <c r="I755" s="397"/>
      <c r="J755" s="397"/>
      <c r="K755" s="397"/>
      <c r="L755" s="397"/>
      <c r="M755" s="397"/>
      <c r="N755" s="397"/>
      <c r="O755" s="397"/>
      <c r="P755" s="397"/>
      <c r="Q755" s="397"/>
    </row>
    <row r="756" spans="1:17" ht="11.25" customHeight="1" x14ac:dyDescent="0.2">
      <c r="A756" s="397"/>
      <c r="B756" s="397"/>
      <c r="C756" s="397"/>
      <c r="D756" s="397"/>
      <c r="E756" s="397"/>
      <c r="F756" s="397"/>
      <c r="G756" s="397"/>
      <c r="H756" s="397"/>
      <c r="I756" s="397"/>
      <c r="J756" s="397"/>
      <c r="K756" s="397"/>
      <c r="L756" s="397"/>
      <c r="M756" s="397"/>
      <c r="N756" s="397"/>
      <c r="O756" s="397"/>
      <c r="P756" s="397"/>
      <c r="Q756" s="397"/>
    </row>
    <row r="757" spans="1:17" ht="11.25" customHeight="1" x14ac:dyDescent="0.2">
      <c r="A757" s="397"/>
      <c r="B757" s="397"/>
      <c r="C757" s="397"/>
      <c r="D757" s="397"/>
      <c r="E757" s="397"/>
      <c r="F757" s="397"/>
      <c r="G757" s="397"/>
      <c r="H757" s="397"/>
      <c r="I757" s="397"/>
      <c r="J757" s="397"/>
      <c r="K757" s="397"/>
      <c r="L757" s="397"/>
      <c r="M757" s="397"/>
      <c r="N757" s="397"/>
      <c r="O757" s="397"/>
      <c r="P757" s="397"/>
      <c r="Q757" s="397"/>
    </row>
    <row r="758" spans="1:17" ht="11.25" customHeight="1" x14ac:dyDescent="0.2">
      <c r="A758" s="397"/>
      <c r="B758" s="397"/>
      <c r="C758" s="397"/>
      <c r="D758" s="397"/>
      <c r="E758" s="397"/>
      <c r="F758" s="397"/>
      <c r="G758" s="397"/>
      <c r="H758" s="397"/>
      <c r="I758" s="397"/>
      <c r="J758" s="397"/>
      <c r="K758" s="397"/>
      <c r="L758" s="397"/>
      <c r="M758" s="397"/>
      <c r="N758" s="397"/>
      <c r="O758" s="397"/>
      <c r="P758" s="397"/>
      <c r="Q758" s="397"/>
    </row>
    <row r="759" spans="1:17" ht="11.25" customHeight="1" x14ac:dyDescent="0.2">
      <c r="A759" s="397"/>
      <c r="B759" s="397"/>
      <c r="C759" s="397"/>
      <c r="D759" s="397"/>
      <c r="E759" s="397"/>
      <c r="F759" s="397"/>
      <c r="G759" s="397"/>
      <c r="H759" s="397"/>
      <c r="I759" s="397"/>
      <c r="J759" s="397"/>
      <c r="K759" s="397"/>
      <c r="L759" s="397"/>
      <c r="M759" s="397"/>
      <c r="N759" s="397"/>
      <c r="O759" s="397"/>
      <c r="P759" s="397"/>
      <c r="Q759" s="397"/>
    </row>
    <row r="760" spans="1:17" ht="11.25" customHeight="1" x14ac:dyDescent="0.2">
      <c r="A760" s="397"/>
      <c r="B760" s="397"/>
      <c r="C760" s="397"/>
      <c r="D760" s="397"/>
      <c r="E760" s="397"/>
      <c r="F760" s="397"/>
      <c r="G760" s="397"/>
      <c r="H760" s="397"/>
      <c r="I760" s="397"/>
      <c r="J760" s="397"/>
      <c r="K760" s="397"/>
      <c r="L760" s="397"/>
      <c r="M760" s="397"/>
      <c r="N760" s="397"/>
      <c r="O760" s="397"/>
      <c r="P760" s="397"/>
      <c r="Q760" s="397"/>
    </row>
    <row r="761" spans="1:17" ht="11.25" customHeight="1" x14ac:dyDescent="0.2">
      <c r="A761" s="397"/>
      <c r="B761" s="397"/>
      <c r="C761" s="397"/>
      <c r="D761" s="397"/>
      <c r="E761" s="397"/>
      <c r="F761" s="397"/>
      <c r="G761" s="397"/>
      <c r="H761" s="397"/>
      <c r="I761" s="397"/>
      <c r="J761" s="397"/>
      <c r="K761" s="397"/>
      <c r="L761" s="397"/>
      <c r="M761" s="397"/>
      <c r="N761" s="397"/>
      <c r="O761" s="397"/>
      <c r="P761" s="397"/>
      <c r="Q761" s="397"/>
    </row>
    <row r="762" spans="1:17" ht="11.25" customHeight="1" x14ac:dyDescent="0.2">
      <c r="A762" s="397"/>
      <c r="B762" s="397"/>
      <c r="C762" s="397"/>
      <c r="D762" s="397"/>
      <c r="E762" s="397"/>
      <c r="F762" s="397"/>
      <c r="G762" s="397"/>
      <c r="H762" s="397"/>
      <c r="I762" s="397"/>
      <c r="J762" s="397"/>
      <c r="K762" s="397"/>
      <c r="L762" s="397"/>
      <c r="M762" s="397"/>
      <c r="N762" s="397"/>
      <c r="O762" s="397"/>
      <c r="P762" s="397"/>
      <c r="Q762" s="397"/>
    </row>
    <row r="763" spans="1:17" ht="11.25" customHeight="1" x14ac:dyDescent="0.2">
      <c r="A763" s="397"/>
      <c r="B763" s="397"/>
      <c r="C763" s="397"/>
      <c r="D763" s="397"/>
      <c r="E763" s="397"/>
      <c r="F763" s="397"/>
      <c r="G763" s="397"/>
      <c r="H763" s="397"/>
      <c r="I763" s="397"/>
      <c r="J763" s="397"/>
      <c r="K763" s="397"/>
      <c r="L763" s="397"/>
      <c r="M763" s="397"/>
      <c r="N763" s="397"/>
      <c r="O763" s="397"/>
      <c r="P763" s="397"/>
      <c r="Q763" s="397"/>
    </row>
    <row r="764" spans="1:17" ht="11.25" customHeight="1" x14ac:dyDescent="0.2">
      <c r="A764" s="397"/>
      <c r="B764" s="397"/>
      <c r="C764" s="397"/>
      <c r="D764" s="397"/>
      <c r="E764" s="397"/>
      <c r="F764" s="397"/>
      <c r="G764" s="397"/>
      <c r="H764" s="397"/>
      <c r="I764" s="397"/>
      <c r="J764" s="397"/>
      <c r="K764" s="397"/>
      <c r="L764" s="397"/>
      <c r="M764" s="397"/>
      <c r="N764" s="397"/>
      <c r="O764" s="397"/>
      <c r="P764" s="397"/>
      <c r="Q764" s="397"/>
    </row>
    <row r="765" spans="1:17" ht="11.25" customHeight="1" x14ac:dyDescent="0.2">
      <c r="A765" s="397"/>
      <c r="B765" s="397"/>
      <c r="C765" s="397"/>
      <c r="D765" s="397"/>
      <c r="E765" s="397"/>
      <c r="F765" s="397"/>
      <c r="G765" s="397"/>
      <c r="H765" s="397"/>
      <c r="I765" s="397"/>
      <c r="J765" s="397"/>
      <c r="K765" s="397"/>
      <c r="L765" s="397"/>
      <c r="M765" s="397"/>
      <c r="N765" s="397"/>
      <c r="O765" s="397"/>
      <c r="P765" s="397"/>
      <c r="Q765" s="397"/>
    </row>
    <row r="766" spans="1:17" ht="11.25" customHeight="1" x14ac:dyDescent="0.2">
      <c r="A766" s="397"/>
      <c r="B766" s="397"/>
      <c r="C766" s="397"/>
      <c r="D766" s="397"/>
      <c r="E766" s="397"/>
      <c r="F766" s="397"/>
      <c r="G766" s="397"/>
      <c r="H766" s="397"/>
      <c r="I766" s="397"/>
      <c r="J766" s="397"/>
      <c r="K766" s="397"/>
      <c r="L766" s="397"/>
      <c r="M766" s="397"/>
      <c r="N766" s="397"/>
      <c r="O766" s="397"/>
      <c r="P766" s="397"/>
      <c r="Q766" s="397"/>
    </row>
    <row r="767" spans="1:17" ht="11.25" customHeight="1" x14ac:dyDescent="0.2">
      <c r="A767" s="397"/>
      <c r="B767" s="397"/>
      <c r="C767" s="397"/>
      <c r="D767" s="397"/>
      <c r="E767" s="397"/>
      <c r="F767" s="397"/>
      <c r="G767" s="397"/>
      <c r="H767" s="397"/>
      <c r="I767" s="397"/>
      <c r="J767" s="397"/>
      <c r="K767" s="397"/>
      <c r="L767" s="397"/>
      <c r="M767" s="397"/>
      <c r="N767" s="397"/>
      <c r="O767" s="397"/>
      <c r="P767" s="397"/>
      <c r="Q767" s="397"/>
    </row>
    <row r="768" spans="1:17" ht="11.25" customHeight="1" x14ac:dyDescent="0.2">
      <c r="A768" s="397"/>
      <c r="B768" s="397"/>
      <c r="C768" s="397"/>
      <c r="D768" s="397"/>
      <c r="E768" s="397"/>
      <c r="F768" s="397"/>
      <c r="G768" s="397"/>
      <c r="H768" s="397"/>
      <c r="I768" s="397"/>
      <c r="J768" s="397"/>
      <c r="K768" s="397"/>
      <c r="L768" s="397"/>
      <c r="M768" s="397"/>
      <c r="N768" s="397"/>
      <c r="O768" s="397"/>
      <c r="P768" s="397"/>
      <c r="Q768" s="397"/>
    </row>
    <row r="769" spans="1:17" ht="11.25" customHeight="1" x14ac:dyDescent="0.2">
      <c r="A769" s="397"/>
      <c r="B769" s="397"/>
      <c r="C769" s="397"/>
      <c r="D769" s="397"/>
      <c r="E769" s="397"/>
      <c r="F769" s="397"/>
      <c r="G769" s="397"/>
      <c r="H769" s="397"/>
      <c r="I769" s="397"/>
      <c r="J769" s="397"/>
      <c r="K769" s="397"/>
      <c r="L769" s="397"/>
      <c r="M769" s="397"/>
      <c r="N769" s="397"/>
      <c r="O769" s="397"/>
      <c r="P769" s="397"/>
      <c r="Q769" s="397"/>
    </row>
    <row r="770" spans="1:17" ht="11.25" customHeight="1" x14ac:dyDescent="0.2">
      <c r="A770" s="397"/>
      <c r="B770" s="397"/>
      <c r="C770" s="397"/>
      <c r="D770" s="397"/>
      <c r="E770" s="397"/>
      <c r="F770" s="397"/>
      <c r="G770" s="397"/>
      <c r="H770" s="397"/>
      <c r="I770" s="397"/>
      <c r="J770" s="397"/>
      <c r="K770" s="397"/>
      <c r="L770" s="397"/>
      <c r="M770" s="397"/>
      <c r="N770" s="397"/>
      <c r="O770" s="397"/>
      <c r="P770" s="397"/>
      <c r="Q770" s="397"/>
    </row>
    <row r="771" spans="1:17" ht="11.25" customHeight="1" x14ac:dyDescent="0.2">
      <c r="A771" s="397"/>
      <c r="B771" s="397"/>
      <c r="C771" s="397"/>
      <c r="D771" s="397"/>
      <c r="E771" s="397"/>
      <c r="F771" s="397"/>
      <c r="G771" s="397"/>
      <c r="H771" s="397"/>
      <c r="I771" s="397"/>
      <c r="J771" s="397"/>
      <c r="K771" s="397"/>
      <c r="L771" s="397"/>
      <c r="M771" s="397"/>
      <c r="N771" s="397"/>
      <c r="O771" s="397"/>
      <c r="P771" s="397"/>
      <c r="Q771" s="397"/>
    </row>
    <row r="772" spans="1:17" ht="11.25" customHeight="1" x14ac:dyDescent="0.2">
      <c r="A772" s="397"/>
      <c r="B772" s="397"/>
      <c r="C772" s="397"/>
      <c r="D772" s="397"/>
      <c r="E772" s="397"/>
      <c r="F772" s="397"/>
      <c r="G772" s="397"/>
      <c r="H772" s="397"/>
      <c r="I772" s="397"/>
      <c r="J772" s="397"/>
      <c r="K772" s="397"/>
      <c r="L772" s="397"/>
      <c r="M772" s="397"/>
      <c r="N772" s="397"/>
      <c r="O772" s="397"/>
      <c r="P772" s="397"/>
      <c r="Q772" s="397"/>
    </row>
    <row r="773" spans="1:17" ht="11.25" customHeight="1" x14ac:dyDescent="0.2">
      <c r="A773" s="397"/>
      <c r="B773" s="397"/>
      <c r="C773" s="397"/>
      <c r="D773" s="397"/>
      <c r="E773" s="397"/>
      <c r="F773" s="397"/>
      <c r="G773" s="397"/>
      <c r="H773" s="397"/>
      <c r="I773" s="397"/>
      <c r="J773" s="397"/>
      <c r="K773" s="397"/>
      <c r="L773" s="397"/>
      <c r="M773" s="397"/>
      <c r="N773" s="397"/>
      <c r="O773" s="397"/>
      <c r="P773" s="397"/>
      <c r="Q773" s="397"/>
    </row>
    <row r="774" spans="1:17" ht="11.25" customHeight="1" x14ac:dyDescent="0.2">
      <c r="A774" s="397"/>
      <c r="B774" s="397"/>
      <c r="C774" s="397"/>
      <c r="D774" s="397"/>
      <c r="E774" s="397"/>
      <c r="F774" s="397"/>
      <c r="G774" s="397"/>
      <c r="H774" s="397"/>
      <c r="I774" s="397"/>
      <c r="J774" s="397"/>
      <c r="K774" s="397"/>
      <c r="L774" s="397"/>
      <c r="M774" s="397"/>
      <c r="N774" s="397"/>
      <c r="O774" s="397"/>
      <c r="P774" s="397"/>
      <c r="Q774" s="397"/>
    </row>
    <row r="775" spans="1:17" ht="11.25" customHeight="1" x14ac:dyDescent="0.2">
      <c r="A775" s="397"/>
      <c r="B775" s="397"/>
      <c r="C775" s="397"/>
      <c r="D775" s="397"/>
      <c r="E775" s="397"/>
      <c r="F775" s="397"/>
      <c r="G775" s="397"/>
      <c r="H775" s="397"/>
      <c r="I775" s="397"/>
      <c r="J775" s="397"/>
      <c r="K775" s="397"/>
      <c r="L775" s="397"/>
      <c r="M775" s="397"/>
      <c r="N775" s="397"/>
      <c r="O775" s="397"/>
      <c r="P775" s="397"/>
      <c r="Q775" s="397"/>
    </row>
    <row r="776" spans="1:17" ht="11.25" customHeight="1" x14ac:dyDescent="0.2">
      <c r="A776" s="397"/>
      <c r="B776" s="397"/>
      <c r="C776" s="397"/>
      <c r="D776" s="397"/>
      <c r="E776" s="397"/>
      <c r="F776" s="397"/>
      <c r="G776" s="397"/>
      <c r="H776" s="397"/>
      <c r="I776" s="397"/>
      <c r="J776" s="397"/>
      <c r="K776" s="397"/>
      <c r="L776" s="397"/>
      <c r="M776" s="397"/>
      <c r="N776" s="397"/>
      <c r="O776" s="397"/>
      <c r="P776" s="397"/>
      <c r="Q776" s="397"/>
    </row>
    <row r="777" spans="1:17" ht="11.25" customHeight="1" x14ac:dyDescent="0.2">
      <c r="A777" s="397"/>
      <c r="B777" s="397"/>
      <c r="C777" s="397"/>
      <c r="D777" s="397"/>
      <c r="E777" s="397"/>
      <c r="F777" s="397"/>
      <c r="G777" s="397"/>
      <c r="H777" s="397"/>
      <c r="I777" s="397"/>
      <c r="J777" s="397"/>
      <c r="K777" s="397"/>
      <c r="L777" s="397"/>
      <c r="M777" s="397"/>
      <c r="N777" s="397"/>
      <c r="O777" s="397"/>
      <c r="P777" s="397"/>
      <c r="Q777" s="397"/>
    </row>
    <row r="778" spans="1:17" ht="11.25" customHeight="1" x14ac:dyDescent="0.2">
      <c r="A778" s="397"/>
      <c r="B778" s="397"/>
      <c r="C778" s="397"/>
      <c r="D778" s="397"/>
      <c r="E778" s="397"/>
      <c r="F778" s="397"/>
      <c r="G778" s="397"/>
      <c r="H778" s="397"/>
      <c r="I778" s="397"/>
      <c r="J778" s="397"/>
      <c r="K778" s="397"/>
      <c r="L778" s="397"/>
      <c r="M778" s="397"/>
      <c r="N778" s="397"/>
      <c r="O778" s="397"/>
      <c r="P778" s="397"/>
      <c r="Q778" s="397"/>
    </row>
    <row r="779" spans="1:17" ht="11.25" customHeight="1" x14ac:dyDescent="0.2">
      <c r="A779" s="397"/>
      <c r="B779" s="397"/>
      <c r="C779" s="397"/>
      <c r="D779" s="397"/>
      <c r="E779" s="397"/>
      <c r="F779" s="397"/>
      <c r="G779" s="397"/>
      <c r="H779" s="397"/>
      <c r="I779" s="397"/>
      <c r="J779" s="397"/>
      <c r="K779" s="397"/>
      <c r="L779" s="397"/>
      <c r="M779" s="397"/>
      <c r="N779" s="397"/>
      <c r="O779" s="397"/>
      <c r="P779" s="397"/>
      <c r="Q779" s="397"/>
    </row>
    <row r="780" spans="1:17" ht="11.25" customHeight="1" x14ac:dyDescent="0.2">
      <c r="A780" s="397"/>
      <c r="B780" s="397"/>
      <c r="C780" s="397"/>
      <c r="D780" s="397"/>
      <c r="E780" s="397"/>
      <c r="F780" s="397"/>
      <c r="G780" s="397"/>
      <c r="H780" s="397"/>
      <c r="I780" s="397"/>
      <c r="J780" s="397"/>
      <c r="K780" s="397"/>
      <c r="L780" s="397"/>
      <c r="M780" s="397"/>
      <c r="N780" s="397"/>
      <c r="O780" s="397"/>
      <c r="P780" s="397"/>
      <c r="Q780" s="397"/>
    </row>
    <row r="781" spans="1:17" ht="11.25" customHeight="1" x14ac:dyDescent="0.2">
      <c r="A781" s="397"/>
      <c r="B781" s="397"/>
      <c r="C781" s="397"/>
      <c r="D781" s="397"/>
      <c r="E781" s="397"/>
      <c r="F781" s="397"/>
      <c r="G781" s="397"/>
      <c r="H781" s="397"/>
      <c r="I781" s="397"/>
      <c r="J781" s="397"/>
      <c r="K781" s="397"/>
      <c r="L781" s="397"/>
      <c r="M781" s="397"/>
      <c r="N781" s="397"/>
      <c r="O781" s="397"/>
      <c r="P781" s="397"/>
      <c r="Q781" s="397"/>
    </row>
    <row r="782" spans="1:17" ht="11.25" customHeight="1" x14ac:dyDescent="0.2">
      <c r="A782" s="397"/>
      <c r="B782" s="397"/>
      <c r="C782" s="397"/>
      <c r="D782" s="397"/>
      <c r="E782" s="397"/>
      <c r="F782" s="397"/>
      <c r="G782" s="397"/>
      <c r="H782" s="397"/>
      <c r="I782" s="397"/>
      <c r="J782" s="397"/>
      <c r="K782" s="397"/>
      <c r="L782" s="397"/>
      <c r="M782" s="397"/>
      <c r="N782" s="397"/>
      <c r="O782" s="397"/>
      <c r="P782" s="397"/>
      <c r="Q782" s="397"/>
    </row>
    <row r="783" spans="1:17" ht="11.25" customHeight="1" x14ac:dyDescent="0.2">
      <c r="A783" s="397"/>
      <c r="B783" s="397"/>
      <c r="C783" s="397"/>
      <c r="D783" s="397"/>
      <c r="E783" s="397"/>
      <c r="F783" s="397"/>
      <c r="G783" s="397"/>
      <c r="H783" s="397"/>
      <c r="I783" s="397"/>
      <c r="J783" s="397"/>
      <c r="K783" s="397"/>
      <c r="L783" s="397"/>
      <c r="M783" s="397"/>
      <c r="N783" s="397"/>
      <c r="O783" s="397"/>
      <c r="P783" s="397"/>
      <c r="Q783" s="397"/>
    </row>
    <row r="784" spans="1:17" ht="11.25" customHeight="1" x14ac:dyDescent="0.2">
      <c r="A784" s="397"/>
      <c r="B784" s="397"/>
      <c r="C784" s="397"/>
      <c r="D784" s="397"/>
      <c r="E784" s="397"/>
      <c r="F784" s="397"/>
      <c r="G784" s="397"/>
      <c r="H784" s="397"/>
      <c r="I784" s="397"/>
      <c r="J784" s="397"/>
      <c r="K784" s="397"/>
      <c r="L784" s="397"/>
      <c r="M784" s="397"/>
      <c r="N784" s="397"/>
      <c r="O784" s="397"/>
      <c r="P784" s="397"/>
      <c r="Q784" s="397"/>
    </row>
    <row r="785" spans="1:17" ht="11.25" customHeight="1" x14ac:dyDescent="0.2">
      <c r="A785" s="397"/>
      <c r="B785" s="397"/>
      <c r="C785" s="397"/>
      <c r="D785" s="397"/>
      <c r="E785" s="397"/>
      <c r="F785" s="397"/>
      <c r="G785" s="397"/>
      <c r="H785" s="397"/>
      <c r="I785" s="397"/>
      <c r="J785" s="397"/>
      <c r="K785" s="397"/>
      <c r="L785" s="397"/>
      <c r="M785" s="397"/>
      <c r="N785" s="397"/>
      <c r="O785" s="397"/>
      <c r="P785" s="397"/>
      <c r="Q785" s="397"/>
    </row>
    <row r="786" spans="1:17" ht="11.25" customHeight="1" x14ac:dyDescent="0.2">
      <c r="A786" s="397"/>
      <c r="B786" s="397"/>
      <c r="C786" s="397"/>
      <c r="D786" s="397"/>
      <c r="E786" s="397"/>
      <c r="F786" s="397"/>
      <c r="G786" s="397"/>
      <c r="H786" s="397"/>
      <c r="I786" s="397"/>
      <c r="J786" s="397"/>
      <c r="K786" s="397"/>
      <c r="L786" s="397"/>
      <c r="M786" s="397"/>
      <c r="N786" s="397"/>
      <c r="O786" s="397"/>
      <c r="P786" s="397"/>
      <c r="Q786" s="397"/>
    </row>
    <row r="787" spans="1:17" ht="11.25" customHeight="1" x14ac:dyDescent="0.2">
      <c r="A787" s="397"/>
      <c r="B787" s="397"/>
      <c r="C787" s="397"/>
      <c r="D787" s="397"/>
      <c r="E787" s="397"/>
      <c r="F787" s="397"/>
      <c r="G787" s="397"/>
      <c r="H787" s="397"/>
      <c r="I787" s="397"/>
      <c r="J787" s="397"/>
      <c r="K787" s="397"/>
      <c r="L787" s="397"/>
      <c r="M787" s="397"/>
      <c r="N787" s="397"/>
      <c r="O787" s="397"/>
      <c r="P787" s="397"/>
      <c r="Q787" s="397"/>
    </row>
    <row r="788" spans="1:17" ht="11.25" customHeight="1" x14ac:dyDescent="0.2">
      <c r="A788" s="397"/>
      <c r="B788" s="397"/>
      <c r="C788" s="397"/>
      <c r="D788" s="397"/>
      <c r="E788" s="397"/>
      <c r="F788" s="397"/>
      <c r="G788" s="397"/>
      <c r="H788" s="397"/>
      <c r="I788" s="397"/>
      <c r="J788" s="397"/>
      <c r="K788" s="397"/>
      <c r="L788" s="397"/>
      <c r="M788" s="397"/>
      <c r="N788" s="397"/>
      <c r="O788" s="397"/>
      <c r="P788" s="397"/>
      <c r="Q788" s="397"/>
    </row>
    <row r="789" spans="1:17" ht="11.25" customHeight="1" x14ac:dyDescent="0.2">
      <c r="A789" s="397"/>
      <c r="B789" s="397"/>
      <c r="C789" s="397"/>
      <c r="D789" s="397"/>
      <c r="E789" s="397"/>
      <c r="F789" s="397"/>
      <c r="G789" s="397"/>
      <c r="H789" s="397"/>
      <c r="I789" s="397"/>
      <c r="J789" s="397"/>
      <c r="K789" s="397"/>
      <c r="L789" s="397"/>
      <c r="M789" s="397"/>
      <c r="N789" s="397"/>
      <c r="O789" s="397"/>
      <c r="P789" s="397"/>
      <c r="Q789" s="397"/>
    </row>
    <row r="790" spans="1:17" ht="11.25" customHeight="1" x14ac:dyDescent="0.2">
      <c r="A790" s="397"/>
      <c r="B790" s="397"/>
      <c r="C790" s="397"/>
      <c r="D790" s="397"/>
      <c r="E790" s="397"/>
      <c r="F790" s="397"/>
      <c r="G790" s="397"/>
      <c r="H790" s="397"/>
      <c r="I790" s="397"/>
      <c r="J790" s="397"/>
      <c r="K790" s="397"/>
      <c r="L790" s="397"/>
      <c r="M790" s="397"/>
      <c r="N790" s="397"/>
      <c r="O790" s="397"/>
      <c r="P790" s="397"/>
      <c r="Q790" s="397"/>
    </row>
    <row r="791" spans="1:17" ht="11.25" customHeight="1" x14ac:dyDescent="0.2">
      <c r="A791" s="397"/>
      <c r="B791" s="397"/>
      <c r="C791" s="397"/>
      <c r="D791" s="397"/>
      <c r="E791" s="397"/>
      <c r="F791" s="397"/>
      <c r="G791" s="397"/>
      <c r="H791" s="397"/>
      <c r="I791" s="397"/>
      <c r="J791" s="397"/>
      <c r="K791" s="397"/>
      <c r="L791" s="397"/>
      <c r="M791" s="397"/>
      <c r="N791" s="397"/>
      <c r="O791" s="397"/>
      <c r="P791" s="397"/>
      <c r="Q791" s="397"/>
    </row>
    <row r="792" spans="1:17" ht="11.25" customHeight="1" x14ac:dyDescent="0.2">
      <c r="A792" s="397"/>
      <c r="B792" s="397"/>
      <c r="C792" s="397"/>
      <c r="D792" s="397"/>
      <c r="E792" s="397"/>
      <c r="F792" s="397"/>
      <c r="G792" s="397"/>
      <c r="H792" s="397"/>
      <c r="I792" s="397"/>
      <c r="J792" s="397"/>
      <c r="K792" s="397"/>
      <c r="L792" s="397"/>
      <c r="M792" s="397"/>
      <c r="N792" s="397"/>
      <c r="O792" s="397"/>
      <c r="P792" s="397"/>
      <c r="Q792" s="397"/>
    </row>
    <row r="793" spans="1:17" ht="11.25" customHeight="1" x14ac:dyDescent="0.2">
      <c r="A793" s="397"/>
      <c r="B793" s="397"/>
      <c r="C793" s="397"/>
      <c r="D793" s="397"/>
      <c r="E793" s="397"/>
      <c r="F793" s="397"/>
      <c r="G793" s="397"/>
      <c r="H793" s="397"/>
      <c r="I793" s="397"/>
      <c r="J793" s="397"/>
      <c r="K793" s="397"/>
      <c r="L793" s="397"/>
      <c r="M793" s="397"/>
      <c r="N793" s="397"/>
      <c r="O793" s="397"/>
      <c r="P793" s="397"/>
      <c r="Q793" s="397"/>
    </row>
    <row r="794" spans="1:17" ht="11.25" customHeight="1" x14ac:dyDescent="0.2">
      <c r="A794" s="397"/>
      <c r="B794" s="397"/>
      <c r="C794" s="397"/>
      <c r="D794" s="397"/>
      <c r="E794" s="397"/>
      <c r="F794" s="397"/>
      <c r="G794" s="397"/>
      <c r="H794" s="397"/>
      <c r="I794" s="397"/>
      <c r="J794" s="397"/>
      <c r="K794" s="397"/>
      <c r="L794" s="397"/>
      <c r="M794" s="397"/>
      <c r="N794" s="397"/>
      <c r="O794" s="397"/>
      <c r="P794" s="397"/>
      <c r="Q794" s="397"/>
    </row>
    <row r="795" spans="1:17" ht="11.25" customHeight="1" x14ac:dyDescent="0.2">
      <c r="A795" s="397"/>
      <c r="B795" s="397"/>
      <c r="C795" s="397"/>
      <c r="D795" s="397"/>
      <c r="E795" s="397"/>
      <c r="F795" s="397"/>
      <c r="G795" s="397"/>
      <c r="H795" s="397"/>
      <c r="I795" s="397"/>
      <c r="J795" s="397"/>
      <c r="K795" s="397"/>
      <c r="L795" s="397"/>
      <c r="M795" s="397"/>
      <c r="N795" s="397"/>
      <c r="O795" s="397"/>
      <c r="P795" s="397"/>
      <c r="Q795" s="397"/>
    </row>
    <row r="796" spans="1:17" ht="11.25" customHeight="1" x14ac:dyDescent="0.2">
      <c r="A796" s="397"/>
      <c r="B796" s="397"/>
      <c r="C796" s="397"/>
      <c r="D796" s="397"/>
      <c r="E796" s="397"/>
      <c r="F796" s="397"/>
      <c r="G796" s="397"/>
      <c r="H796" s="397"/>
      <c r="I796" s="397"/>
      <c r="J796" s="397"/>
      <c r="K796" s="397"/>
      <c r="L796" s="397"/>
      <c r="M796" s="397"/>
      <c r="N796" s="397"/>
      <c r="O796" s="397"/>
      <c r="P796" s="397"/>
      <c r="Q796" s="397"/>
    </row>
    <row r="797" spans="1:17" ht="11.25" customHeight="1" x14ac:dyDescent="0.2">
      <c r="A797" s="397"/>
      <c r="B797" s="397"/>
      <c r="C797" s="397"/>
      <c r="D797" s="397"/>
      <c r="E797" s="397"/>
      <c r="F797" s="397"/>
      <c r="G797" s="397"/>
      <c r="H797" s="397"/>
      <c r="I797" s="397"/>
      <c r="J797" s="397"/>
      <c r="K797" s="397"/>
      <c r="L797" s="397"/>
      <c r="M797" s="397"/>
      <c r="N797" s="397"/>
      <c r="O797" s="397"/>
      <c r="P797" s="397"/>
      <c r="Q797" s="397"/>
    </row>
    <row r="798" spans="1:17" ht="11.25" customHeight="1" x14ac:dyDescent="0.2">
      <c r="A798" s="397"/>
      <c r="B798" s="397"/>
      <c r="C798" s="397"/>
      <c r="D798" s="397"/>
      <c r="E798" s="397"/>
      <c r="F798" s="397"/>
      <c r="G798" s="397"/>
      <c r="H798" s="397"/>
      <c r="I798" s="397"/>
      <c r="J798" s="397"/>
      <c r="K798" s="397"/>
      <c r="L798" s="397"/>
      <c r="M798" s="397"/>
      <c r="N798" s="397"/>
      <c r="O798" s="397"/>
      <c r="P798" s="397"/>
      <c r="Q798" s="397"/>
    </row>
    <row r="799" spans="1:17" ht="11.25" customHeight="1" x14ac:dyDescent="0.2">
      <c r="A799" s="397"/>
      <c r="B799" s="397"/>
      <c r="C799" s="397"/>
      <c r="D799" s="397"/>
      <c r="E799" s="397"/>
      <c r="F799" s="397"/>
      <c r="G799" s="397"/>
      <c r="H799" s="397"/>
      <c r="I799" s="397"/>
      <c r="J799" s="397"/>
      <c r="K799" s="397"/>
      <c r="L799" s="397"/>
      <c r="M799" s="397"/>
      <c r="N799" s="397"/>
      <c r="O799" s="397"/>
      <c r="P799" s="397"/>
      <c r="Q799" s="397"/>
    </row>
    <row r="800" spans="1:17" ht="11.25" customHeight="1" x14ac:dyDescent="0.2">
      <c r="A800" s="397"/>
      <c r="B800" s="397"/>
      <c r="C800" s="397"/>
      <c r="D800" s="397"/>
      <c r="E800" s="397"/>
      <c r="F800" s="397"/>
      <c r="G800" s="397"/>
      <c r="H800" s="397"/>
      <c r="I800" s="397"/>
      <c r="J800" s="397"/>
      <c r="K800" s="397"/>
      <c r="L800" s="397"/>
      <c r="M800" s="397"/>
      <c r="N800" s="397"/>
      <c r="O800" s="397"/>
      <c r="P800" s="397"/>
      <c r="Q800" s="397"/>
    </row>
    <row r="801" spans="1:17" ht="11.25" customHeight="1" x14ac:dyDescent="0.2">
      <c r="A801" s="397"/>
      <c r="B801" s="397"/>
      <c r="C801" s="397"/>
      <c r="D801" s="397"/>
      <c r="E801" s="397"/>
      <c r="F801" s="397"/>
      <c r="G801" s="397"/>
      <c r="H801" s="397"/>
      <c r="I801" s="397"/>
      <c r="J801" s="397"/>
      <c r="K801" s="397"/>
      <c r="L801" s="397"/>
      <c r="M801" s="397"/>
      <c r="N801" s="397"/>
      <c r="O801" s="397"/>
      <c r="P801" s="397"/>
      <c r="Q801" s="397"/>
    </row>
    <row r="802" spans="1:17" ht="11.25" customHeight="1" x14ac:dyDescent="0.2">
      <c r="A802" s="397"/>
      <c r="B802" s="397"/>
      <c r="C802" s="397"/>
      <c r="D802" s="397"/>
      <c r="E802" s="397"/>
      <c r="F802" s="397"/>
      <c r="G802" s="397"/>
      <c r="H802" s="397"/>
      <c r="I802" s="397"/>
      <c r="J802" s="397"/>
      <c r="K802" s="397"/>
      <c r="L802" s="397"/>
      <c r="M802" s="397"/>
      <c r="N802" s="397"/>
      <c r="O802" s="397"/>
      <c r="P802" s="397"/>
      <c r="Q802" s="397"/>
    </row>
    <row r="803" spans="1:17" ht="11.25" customHeight="1" x14ac:dyDescent="0.2">
      <c r="A803" s="397"/>
      <c r="B803" s="397"/>
      <c r="C803" s="397"/>
      <c r="D803" s="397"/>
      <c r="E803" s="397"/>
      <c r="F803" s="397"/>
      <c r="G803" s="397"/>
      <c r="H803" s="397"/>
      <c r="I803" s="397"/>
      <c r="J803" s="397"/>
      <c r="K803" s="397"/>
      <c r="L803" s="397"/>
      <c r="M803" s="397"/>
      <c r="N803" s="397"/>
      <c r="O803" s="397"/>
      <c r="P803" s="397"/>
      <c r="Q803" s="397"/>
    </row>
    <row r="804" spans="1:17" ht="11.25" customHeight="1" x14ac:dyDescent="0.2">
      <c r="A804" s="397"/>
      <c r="B804" s="397"/>
      <c r="C804" s="397"/>
      <c r="D804" s="397"/>
      <c r="E804" s="397"/>
      <c r="F804" s="397"/>
      <c r="G804" s="397"/>
      <c r="H804" s="397"/>
      <c r="I804" s="397"/>
      <c r="J804" s="397"/>
      <c r="K804" s="397"/>
      <c r="L804" s="397"/>
      <c r="M804" s="397"/>
      <c r="N804" s="397"/>
      <c r="O804" s="397"/>
      <c r="P804" s="397"/>
      <c r="Q804" s="397"/>
    </row>
    <row r="805" spans="1:17" ht="11.25" customHeight="1" x14ac:dyDescent="0.2">
      <c r="A805" s="397"/>
      <c r="B805" s="397"/>
      <c r="C805" s="397"/>
      <c r="D805" s="397"/>
      <c r="E805" s="397"/>
      <c r="F805" s="397"/>
      <c r="G805" s="397"/>
      <c r="H805" s="397"/>
      <c r="I805" s="397"/>
      <c r="J805" s="397"/>
      <c r="K805" s="397"/>
      <c r="L805" s="397"/>
      <c r="M805" s="397"/>
      <c r="N805" s="397"/>
      <c r="O805" s="397"/>
      <c r="P805" s="397"/>
      <c r="Q805" s="397"/>
    </row>
    <row r="806" spans="1:17" ht="11.25" customHeight="1" x14ac:dyDescent="0.2">
      <c r="A806" s="397"/>
      <c r="B806" s="397"/>
      <c r="C806" s="397"/>
      <c r="D806" s="397"/>
      <c r="E806" s="397"/>
      <c r="F806" s="397"/>
      <c r="G806" s="397"/>
      <c r="H806" s="397"/>
      <c r="I806" s="397"/>
      <c r="J806" s="397"/>
      <c r="K806" s="397"/>
      <c r="L806" s="397"/>
      <c r="M806" s="397"/>
      <c r="N806" s="397"/>
      <c r="O806" s="397"/>
      <c r="P806" s="397"/>
      <c r="Q806" s="397"/>
    </row>
    <row r="807" spans="1:17" ht="11.25" customHeight="1" x14ac:dyDescent="0.2">
      <c r="A807" s="397"/>
      <c r="B807" s="397"/>
      <c r="C807" s="397"/>
      <c r="D807" s="397"/>
      <c r="E807" s="397"/>
      <c r="F807" s="397"/>
      <c r="G807" s="397"/>
      <c r="H807" s="397"/>
      <c r="I807" s="397"/>
      <c r="J807" s="397"/>
      <c r="K807" s="397"/>
      <c r="L807" s="397"/>
      <c r="M807" s="397"/>
      <c r="N807" s="397"/>
      <c r="O807" s="397"/>
      <c r="P807" s="397"/>
      <c r="Q807" s="397"/>
    </row>
    <row r="808" spans="1:17" ht="11.25" customHeight="1" x14ac:dyDescent="0.2">
      <c r="A808" s="397"/>
      <c r="B808" s="397"/>
      <c r="C808" s="397"/>
      <c r="D808" s="397"/>
      <c r="E808" s="397"/>
      <c r="F808" s="397"/>
      <c r="G808" s="397"/>
      <c r="H808" s="397"/>
      <c r="I808" s="397"/>
      <c r="J808" s="397"/>
      <c r="K808" s="397"/>
      <c r="L808" s="397"/>
      <c r="M808" s="397"/>
      <c r="N808" s="397"/>
      <c r="O808" s="397"/>
      <c r="P808" s="397"/>
      <c r="Q808" s="397"/>
    </row>
    <row r="809" spans="1:17" ht="11.25" customHeight="1" x14ac:dyDescent="0.2">
      <c r="A809" s="397"/>
      <c r="B809" s="397"/>
      <c r="C809" s="397"/>
      <c r="D809" s="397"/>
      <c r="E809" s="397"/>
      <c r="F809" s="397"/>
      <c r="G809" s="397"/>
      <c r="H809" s="397"/>
      <c r="I809" s="397"/>
      <c r="J809" s="397"/>
      <c r="K809" s="397"/>
      <c r="L809" s="397"/>
      <c r="M809" s="397"/>
      <c r="N809" s="397"/>
      <c r="O809" s="397"/>
      <c r="P809" s="397"/>
      <c r="Q809" s="397"/>
    </row>
    <row r="810" spans="1:17" ht="11.25" customHeight="1" x14ac:dyDescent="0.2">
      <c r="A810" s="397"/>
      <c r="B810" s="397"/>
      <c r="C810" s="397"/>
      <c r="D810" s="397"/>
      <c r="E810" s="397"/>
      <c r="F810" s="397"/>
      <c r="G810" s="397"/>
      <c r="H810" s="397"/>
      <c r="I810" s="397"/>
      <c r="J810" s="397"/>
      <c r="K810" s="397"/>
      <c r="L810" s="397"/>
      <c r="M810" s="397"/>
      <c r="N810" s="397"/>
      <c r="O810" s="397"/>
      <c r="P810" s="397"/>
      <c r="Q810" s="397"/>
    </row>
    <row r="811" spans="1:17" ht="11.25" customHeight="1" x14ac:dyDescent="0.2">
      <c r="A811" s="397"/>
      <c r="B811" s="397"/>
      <c r="C811" s="397"/>
      <c r="D811" s="397"/>
      <c r="E811" s="397"/>
      <c r="F811" s="397"/>
      <c r="G811" s="397"/>
      <c r="H811" s="397"/>
      <c r="I811" s="397"/>
      <c r="J811" s="397"/>
      <c r="K811" s="397"/>
      <c r="L811" s="397"/>
      <c r="M811" s="397"/>
      <c r="N811" s="397"/>
      <c r="O811" s="397"/>
      <c r="P811" s="397"/>
      <c r="Q811" s="397"/>
    </row>
    <row r="812" spans="1:17" ht="11.25" customHeight="1" x14ac:dyDescent="0.2">
      <c r="A812" s="397"/>
      <c r="B812" s="397"/>
      <c r="C812" s="397"/>
      <c r="D812" s="397"/>
      <c r="E812" s="397"/>
      <c r="F812" s="397"/>
      <c r="G812" s="397"/>
      <c r="H812" s="397"/>
      <c r="I812" s="397"/>
      <c r="J812" s="397"/>
      <c r="K812" s="397"/>
      <c r="L812" s="397"/>
      <c r="M812" s="397"/>
      <c r="N812" s="397"/>
      <c r="O812" s="397"/>
      <c r="P812" s="397"/>
      <c r="Q812" s="397"/>
    </row>
    <row r="813" spans="1:17" ht="11.25" customHeight="1" x14ac:dyDescent="0.2">
      <c r="A813" s="397"/>
      <c r="B813" s="397"/>
      <c r="C813" s="397"/>
      <c r="D813" s="397"/>
      <c r="E813" s="397"/>
      <c r="F813" s="397"/>
      <c r="G813" s="397"/>
      <c r="H813" s="397"/>
      <c r="I813" s="397"/>
      <c r="J813" s="397"/>
      <c r="K813" s="397"/>
      <c r="L813" s="397"/>
      <c r="M813" s="397"/>
      <c r="N813" s="397"/>
      <c r="O813" s="397"/>
      <c r="P813" s="397"/>
      <c r="Q813" s="397"/>
    </row>
    <row r="814" spans="1:17" ht="11.25" customHeight="1" x14ac:dyDescent="0.2">
      <c r="A814" s="397"/>
      <c r="B814" s="397"/>
      <c r="C814" s="397"/>
      <c r="D814" s="397"/>
      <c r="E814" s="397"/>
      <c r="F814" s="397"/>
      <c r="G814" s="397"/>
      <c r="H814" s="397"/>
      <c r="I814" s="397"/>
      <c r="J814" s="397"/>
      <c r="K814" s="397"/>
      <c r="L814" s="397"/>
      <c r="M814" s="397"/>
      <c r="N814" s="397"/>
      <c r="O814" s="397"/>
      <c r="P814" s="397"/>
      <c r="Q814" s="397"/>
    </row>
    <row r="815" spans="1:17" ht="11.25" customHeight="1" x14ac:dyDescent="0.2">
      <c r="A815" s="397"/>
      <c r="B815" s="397"/>
      <c r="C815" s="397"/>
      <c r="D815" s="397"/>
      <c r="E815" s="397"/>
      <c r="F815" s="397"/>
      <c r="G815" s="397"/>
      <c r="H815" s="397"/>
      <c r="I815" s="397"/>
      <c r="J815" s="397"/>
      <c r="K815" s="397"/>
      <c r="L815" s="397"/>
      <c r="M815" s="397"/>
      <c r="N815" s="397"/>
      <c r="O815" s="397"/>
      <c r="P815" s="397"/>
      <c r="Q815" s="397"/>
    </row>
    <row r="816" spans="1:17" ht="11.25" customHeight="1" x14ac:dyDescent="0.2">
      <c r="A816" s="397"/>
      <c r="B816" s="397"/>
      <c r="C816" s="397"/>
      <c r="D816" s="397"/>
      <c r="E816" s="397"/>
      <c r="F816" s="397"/>
      <c r="G816" s="397"/>
      <c r="H816" s="397"/>
      <c r="I816" s="397"/>
      <c r="J816" s="397"/>
      <c r="K816" s="397"/>
      <c r="L816" s="397"/>
      <c r="M816" s="397"/>
      <c r="N816" s="397"/>
      <c r="O816" s="397"/>
      <c r="P816" s="397"/>
      <c r="Q816" s="397"/>
    </row>
    <row r="817" spans="1:17" ht="11.25" customHeight="1" x14ac:dyDescent="0.2">
      <c r="A817" s="397"/>
      <c r="B817" s="397"/>
      <c r="C817" s="397"/>
      <c r="D817" s="397"/>
      <c r="E817" s="397"/>
      <c r="F817" s="397"/>
      <c r="G817" s="397"/>
      <c r="H817" s="397"/>
      <c r="I817" s="397"/>
      <c r="J817" s="397"/>
      <c r="K817" s="397"/>
      <c r="L817" s="397"/>
      <c r="M817" s="397"/>
      <c r="N817" s="397"/>
      <c r="O817" s="397"/>
      <c r="P817" s="397"/>
      <c r="Q817" s="397"/>
    </row>
    <row r="818" spans="1:17" ht="11.25" customHeight="1" x14ac:dyDescent="0.2">
      <c r="A818" s="397"/>
      <c r="B818" s="397"/>
      <c r="C818" s="397"/>
      <c r="D818" s="397"/>
      <c r="E818" s="397"/>
      <c r="F818" s="397"/>
      <c r="G818" s="397"/>
      <c r="H818" s="397"/>
      <c r="I818" s="397"/>
      <c r="J818" s="397"/>
      <c r="K818" s="397"/>
      <c r="L818" s="397"/>
      <c r="M818" s="397"/>
      <c r="N818" s="397"/>
      <c r="O818" s="397"/>
      <c r="P818" s="397"/>
      <c r="Q818" s="397"/>
    </row>
    <row r="819" spans="1:17" ht="11.25" customHeight="1" x14ac:dyDescent="0.2">
      <c r="A819" s="397"/>
      <c r="B819" s="397"/>
      <c r="C819" s="397"/>
      <c r="D819" s="397"/>
      <c r="E819" s="397"/>
      <c r="F819" s="397"/>
      <c r="G819" s="397"/>
      <c r="H819" s="397"/>
      <c r="I819" s="397"/>
      <c r="J819" s="397"/>
      <c r="K819" s="397"/>
      <c r="L819" s="397"/>
      <c r="M819" s="397"/>
      <c r="N819" s="397"/>
      <c r="O819" s="397"/>
      <c r="P819" s="397"/>
      <c r="Q819" s="397"/>
    </row>
    <row r="820" spans="1:17" ht="11.25" customHeight="1" x14ac:dyDescent="0.2">
      <c r="A820" s="397"/>
      <c r="B820" s="397"/>
      <c r="C820" s="397"/>
      <c r="D820" s="397"/>
      <c r="E820" s="397"/>
      <c r="F820" s="397"/>
      <c r="G820" s="397"/>
      <c r="H820" s="397"/>
      <c r="I820" s="397"/>
      <c r="J820" s="397"/>
      <c r="K820" s="397"/>
      <c r="L820" s="397"/>
      <c r="M820" s="397"/>
      <c r="N820" s="397"/>
      <c r="O820" s="397"/>
      <c r="P820" s="397"/>
      <c r="Q820" s="397"/>
    </row>
    <row r="821" spans="1:17" ht="11.25" customHeight="1" x14ac:dyDescent="0.2">
      <c r="A821" s="397"/>
      <c r="B821" s="397"/>
      <c r="C821" s="397"/>
      <c r="D821" s="397"/>
      <c r="E821" s="397"/>
      <c r="F821" s="397"/>
      <c r="G821" s="397"/>
      <c r="H821" s="397"/>
      <c r="I821" s="397"/>
      <c r="J821" s="397"/>
      <c r="K821" s="397"/>
      <c r="L821" s="397"/>
      <c r="M821" s="397"/>
      <c r="N821" s="397"/>
      <c r="O821" s="397"/>
      <c r="P821" s="397"/>
      <c r="Q821" s="397"/>
    </row>
    <row r="822" spans="1:17" ht="11.25" customHeight="1" x14ac:dyDescent="0.2">
      <c r="A822" s="397"/>
      <c r="B822" s="397"/>
      <c r="C822" s="397"/>
      <c r="D822" s="397"/>
      <c r="E822" s="397"/>
      <c r="F822" s="397"/>
      <c r="G822" s="397"/>
      <c r="H822" s="397"/>
      <c r="I822" s="397"/>
      <c r="J822" s="397"/>
      <c r="K822" s="397"/>
      <c r="L822" s="397"/>
      <c r="M822" s="397"/>
      <c r="N822" s="397"/>
      <c r="O822" s="397"/>
      <c r="P822" s="397"/>
      <c r="Q822" s="397"/>
    </row>
    <row r="823" spans="1:17" ht="11.25" customHeight="1" x14ac:dyDescent="0.2">
      <c r="A823" s="397"/>
      <c r="B823" s="397"/>
      <c r="C823" s="397"/>
      <c r="D823" s="397"/>
      <c r="E823" s="397"/>
      <c r="F823" s="397"/>
      <c r="G823" s="397"/>
      <c r="H823" s="397"/>
      <c r="I823" s="397"/>
      <c r="J823" s="397"/>
      <c r="K823" s="397"/>
      <c r="L823" s="397"/>
      <c r="M823" s="397"/>
      <c r="N823" s="397"/>
      <c r="O823" s="397"/>
      <c r="P823" s="397"/>
      <c r="Q823" s="397"/>
    </row>
    <row r="824" spans="1:17" ht="11.25" customHeight="1" x14ac:dyDescent="0.2">
      <c r="A824" s="397"/>
      <c r="B824" s="397"/>
      <c r="C824" s="397"/>
      <c r="D824" s="397"/>
      <c r="E824" s="397"/>
      <c r="F824" s="397"/>
      <c r="G824" s="397"/>
      <c r="H824" s="397"/>
      <c r="I824" s="397"/>
      <c r="J824" s="397"/>
      <c r="K824" s="397"/>
      <c r="L824" s="397"/>
      <c r="M824" s="397"/>
      <c r="N824" s="397"/>
      <c r="O824" s="397"/>
      <c r="P824" s="397"/>
      <c r="Q824" s="397"/>
    </row>
    <row r="825" spans="1:17" ht="11.25" customHeight="1" x14ac:dyDescent="0.2">
      <c r="A825" s="397"/>
      <c r="B825" s="397"/>
      <c r="C825" s="397"/>
      <c r="D825" s="397"/>
      <c r="E825" s="397"/>
      <c r="F825" s="397"/>
      <c r="G825" s="397"/>
      <c r="H825" s="397"/>
      <c r="I825" s="397"/>
      <c r="J825" s="397"/>
      <c r="K825" s="397"/>
      <c r="L825" s="397"/>
      <c r="M825" s="397"/>
      <c r="N825" s="397"/>
      <c r="O825" s="397"/>
      <c r="P825" s="397"/>
      <c r="Q825" s="397"/>
    </row>
    <row r="826" spans="1:17" ht="11.25" customHeight="1" x14ac:dyDescent="0.2">
      <c r="A826" s="397"/>
      <c r="B826" s="397"/>
      <c r="C826" s="397"/>
      <c r="D826" s="397"/>
      <c r="E826" s="397"/>
      <c r="F826" s="397"/>
      <c r="G826" s="397"/>
      <c r="H826" s="397"/>
      <c r="I826" s="397"/>
      <c r="J826" s="397"/>
      <c r="K826" s="397"/>
      <c r="L826" s="397"/>
      <c r="M826" s="397"/>
      <c r="N826" s="397"/>
      <c r="O826" s="397"/>
      <c r="P826" s="397"/>
      <c r="Q826" s="397"/>
    </row>
    <row r="827" spans="1:17" ht="11.25" customHeight="1" x14ac:dyDescent="0.2">
      <c r="A827" s="397"/>
      <c r="B827" s="397"/>
      <c r="C827" s="397"/>
      <c r="D827" s="397"/>
      <c r="E827" s="397"/>
      <c r="F827" s="397"/>
      <c r="G827" s="397"/>
      <c r="H827" s="397"/>
      <c r="I827" s="397"/>
      <c r="J827" s="397"/>
      <c r="K827" s="397"/>
      <c r="L827" s="397"/>
      <c r="M827" s="397"/>
      <c r="N827" s="397"/>
      <c r="O827" s="397"/>
      <c r="P827" s="397"/>
      <c r="Q827" s="397"/>
    </row>
    <row r="828" spans="1:17" ht="11.25" customHeight="1" x14ac:dyDescent="0.2">
      <c r="A828" s="397"/>
      <c r="B828" s="397"/>
      <c r="C828" s="397"/>
      <c r="D828" s="397"/>
      <c r="E828" s="397"/>
      <c r="F828" s="397"/>
      <c r="G828" s="397"/>
      <c r="H828" s="397"/>
      <c r="I828" s="397"/>
      <c r="J828" s="397"/>
      <c r="K828" s="397"/>
      <c r="L828" s="397"/>
      <c r="M828" s="397"/>
      <c r="N828" s="397"/>
      <c r="O828" s="397"/>
      <c r="P828" s="397"/>
      <c r="Q828" s="397"/>
    </row>
    <row r="829" spans="1:17" ht="11.25" customHeight="1" x14ac:dyDescent="0.2">
      <c r="A829" s="397"/>
      <c r="B829" s="397"/>
      <c r="C829" s="397"/>
      <c r="D829" s="397"/>
      <c r="E829" s="397"/>
      <c r="F829" s="397"/>
      <c r="G829" s="397"/>
      <c r="H829" s="397"/>
      <c r="I829" s="397"/>
      <c r="J829" s="397"/>
      <c r="K829" s="397"/>
      <c r="L829" s="397"/>
      <c r="M829" s="397"/>
      <c r="N829" s="397"/>
      <c r="O829" s="397"/>
      <c r="P829" s="397"/>
      <c r="Q829" s="397"/>
    </row>
    <row r="830" spans="1:17" ht="11.25" customHeight="1" x14ac:dyDescent="0.2">
      <c r="A830" s="397"/>
      <c r="B830" s="397"/>
      <c r="C830" s="397"/>
      <c r="D830" s="397"/>
      <c r="E830" s="397"/>
      <c r="F830" s="397"/>
      <c r="G830" s="397"/>
      <c r="H830" s="397"/>
      <c r="I830" s="397"/>
      <c r="J830" s="397"/>
      <c r="K830" s="397"/>
      <c r="L830" s="397"/>
      <c r="M830" s="397"/>
      <c r="N830" s="397"/>
      <c r="O830" s="397"/>
      <c r="P830" s="397"/>
      <c r="Q830" s="397"/>
    </row>
    <row r="831" spans="1:17" ht="11.25" customHeight="1" x14ac:dyDescent="0.2">
      <c r="A831" s="397"/>
      <c r="B831" s="397"/>
      <c r="C831" s="397"/>
      <c r="D831" s="397"/>
      <c r="E831" s="397"/>
      <c r="F831" s="397"/>
      <c r="G831" s="397"/>
      <c r="H831" s="397"/>
      <c r="I831" s="397"/>
      <c r="J831" s="397"/>
      <c r="K831" s="397"/>
      <c r="L831" s="397"/>
      <c r="M831" s="397"/>
      <c r="N831" s="397"/>
      <c r="O831" s="397"/>
      <c r="P831" s="397"/>
      <c r="Q831" s="397"/>
    </row>
    <row r="832" spans="1:17" ht="11.25" customHeight="1" x14ac:dyDescent="0.2">
      <c r="A832" s="397"/>
      <c r="B832" s="397"/>
      <c r="C832" s="397"/>
      <c r="D832" s="397"/>
      <c r="E832" s="397"/>
      <c r="F832" s="397"/>
      <c r="G832" s="397"/>
      <c r="H832" s="397"/>
      <c r="I832" s="397"/>
      <c r="J832" s="397"/>
      <c r="K832" s="397"/>
      <c r="L832" s="397"/>
      <c r="M832" s="397"/>
      <c r="N832" s="397"/>
      <c r="O832" s="397"/>
      <c r="P832" s="397"/>
      <c r="Q832" s="397"/>
    </row>
    <row r="833" spans="1:17" ht="11.25" customHeight="1" x14ac:dyDescent="0.2">
      <c r="A833" s="397"/>
      <c r="B833" s="397"/>
      <c r="C833" s="397"/>
      <c r="D833" s="397"/>
      <c r="E833" s="397"/>
      <c r="F833" s="397"/>
      <c r="G833" s="397"/>
      <c r="H833" s="397"/>
      <c r="I833" s="397"/>
      <c r="J833" s="397"/>
      <c r="K833" s="397"/>
      <c r="L833" s="397"/>
      <c r="M833" s="397"/>
      <c r="N833" s="397"/>
      <c r="O833" s="397"/>
      <c r="P833" s="397"/>
      <c r="Q833" s="397"/>
    </row>
    <row r="834" spans="1:17" ht="11.25" customHeight="1" x14ac:dyDescent="0.2">
      <c r="A834" s="397"/>
      <c r="B834" s="397"/>
      <c r="C834" s="397"/>
      <c r="D834" s="397"/>
      <c r="E834" s="397"/>
      <c r="F834" s="397"/>
      <c r="G834" s="397"/>
      <c r="H834" s="397"/>
      <c r="I834" s="397"/>
      <c r="J834" s="397"/>
      <c r="K834" s="397"/>
      <c r="L834" s="397"/>
      <c r="M834" s="397"/>
      <c r="N834" s="397"/>
      <c r="O834" s="397"/>
      <c r="P834" s="397"/>
      <c r="Q834" s="397"/>
    </row>
    <row r="835" spans="1:17" ht="11.25" customHeight="1" x14ac:dyDescent="0.2">
      <c r="A835" s="397"/>
      <c r="B835" s="397"/>
      <c r="C835" s="397"/>
      <c r="D835" s="397"/>
      <c r="E835" s="397"/>
      <c r="F835" s="397"/>
      <c r="G835" s="397"/>
      <c r="H835" s="397"/>
      <c r="I835" s="397"/>
      <c r="J835" s="397"/>
      <c r="K835" s="397"/>
      <c r="L835" s="397"/>
      <c r="M835" s="397"/>
      <c r="N835" s="397"/>
      <c r="O835" s="397"/>
      <c r="P835" s="397"/>
      <c r="Q835" s="397"/>
    </row>
    <row r="836" spans="1:17" ht="11.25" customHeight="1" x14ac:dyDescent="0.2">
      <c r="A836" s="397"/>
      <c r="B836" s="397"/>
      <c r="C836" s="397"/>
      <c r="D836" s="397"/>
      <c r="E836" s="397"/>
      <c r="F836" s="397"/>
      <c r="G836" s="397"/>
      <c r="H836" s="397"/>
      <c r="I836" s="397"/>
      <c r="J836" s="397"/>
      <c r="K836" s="397"/>
      <c r="L836" s="397"/>
      <c r="M836" s="397"/>
      <c r="N836" s="397"/>
      <c r="O836" s="397"/>
      <c r="P836" s="397"/>
      <c r="Q836" s="397"/>
    </row>
    <row r="837" spans="1:17" ht="11.25" customHeight="1" x14ac:dyDescent="0.2">
      <c r="A837" s="397"/>
      <c r="B837" s="397"/>
      <c r="C837" s="397"/>
      <c r="D837" s="397"/>
      <c r="E837" s="397"/>
      <c r="F837" s="397"/>
      <c r="G837" s="397"/>
      <c r="H837" s="397"/>
      <c r="I837" s="397"/>
      <c r="J837" s="397"/>
      <c r="K837" s="397"/>
      <c r="L837" s="397"/>
      <c r="M837" s="397"/>
      <c r="N837" s="397"/>
      <c r="O837" s="397"/>
      <c r="P837" s="397"/>
      <c r="Q837" s="397"/>
    </row>
    <row r="838" spans="1:17" ht="11.25" customHeight="1" x14ac:dyDescent="0.2">
      <c r="A838" s="397"/>
      <c r="B838" s="397"/>
      <c r="C838" s="397"/>
      <c r="D838" s="397"/>
      <c r="E838" s="397"/>
      <c r="F838" s="397"/>
      <c r="G838" s="397"/>
      <c r="H838" s="397"/>
      <c r="I838" s="397"/>
      <c r="J838" s="397"/>
      <c r="K838" s="397"/>
      <c r="L838" s="397"/>
      <c r="M838" s="397"/>
      <c r="N838" s="397"/>
      <c r="O838" s="397"/>
      <c r="P838" s="397"/>
      <c r="Q838" s="397"/>
    </row>
    <row r="839" spans="1:17" ht="11.25" customHeight="1" x14ac:dyDescent="0.2">
      <c r="A839" s="397"/>
      <c r="B839" s="397"/>
      <c r="C839" s="397"/>
      <c r="D839" s="397"/>
      <c r="E839" s="397"/>
      <c r="F839" s="397"/>
      <c r="G839" s="397"/>
      <c r="H839" s="397"/>
      <c r="I839" s="397"/>
      <c r="J839" s="397"/>
      <c r="K839" s="397"/>
      <c r="L839" s="397"/>
      <c r="M839" s="397"/>
      <c r="N839" s="397"/>
      <c r="O839" s="397"/>
      <c r="P839" s="397"/>
      <c r="Q839" s="397"/>
    </row>
    <row r="840" spans="1:17" ht="11.25" customHeight="1" x14ac:dyDescent="0.2">
      <c r="A840" s="397"/>
      <c r="B840" s="397"/>
      <c r="C840" s="397"/>
      <c r="D840" s="397"/>
      <c r="E840" s="397"/>
      <c r="F840" s="397"/>
      <c r="G840" s="397"/>
      <c r="H840" s="397"/>
      <c r="I840" s="397"/>
      <c r="J840" s="397"/>
      <c r="K840" s="397"/>
      <c r="L840" s="397"/>
      <c r="M840" s="397"/>
      <c r="N840" s="397"/>
      <c r="O840" s="397"/>
      <c r="P840" s="397"/>
      <c r="Q840" s="397"/>
    </row>
    <row r="841" spans="1:17" ht="11.25" customHeight="1" x14ac:dyDescent="0.2">
      <c r="A841" s="397"/>
      <c r="B841" s="397"/>
      <c r="C841" s="397"/>
      <c r="D841" s="397"/>
      <c r="E841" s="397"/>
      <c r="F841" s="397"/>
      <c r="G841" s="397"/>
      <c r="H841" s="397"/>
      <c r="I841" s="397"/>
      <c r="J841" s="397"/>
      <c r="K841" s="397"/>
      <c r="L841" s="397"/>
      <c r="M841" s="397"/>
      <c r="N841" s="397"/>
      <c r="O841" s="397"/>
      <c r="P841" s="397"/>
      <c r="Q841" s="397"/>
    </row>
    <row r="842" spans="1:17" ht="11.25" customHeight="1" x14ac:dyDescent="0.2">
      <c r="A842" s="397"/>
      <c r="B842" s="397"/>
      <c r="C842" s="397"/>
      <c r="D842" s="397"/>
      <c r="E842" s="397"/>
      <c r="F842" s="397"/>
      <c r="G842" s="397"/>
      <c r="H842" s="397"/>
      <c r="I842" s="397"/>
      <c r="J842" s="397"/>
      <c r="K842" s="397"/>
      <c r="L842" s="397"/>
      <c r="M842" s="397"/>
      <c r="N842" s="397"/>
      <c r="O842" s="397"/>
      <c r="P842" s="397"/>
      <c r="Q842" s="397"/>
    </row>
    <row r="843" spans="1:17" ht="11.25" customHeight="1" x14ac:dyDescent="0.2">
      <c r="A843" s="397"/>
      <c r="B843" s="397"/>
      <c r="C843" s="397"/>
      <c r="D843" s="397"/>
      <c r="E843" s="397"/>
      <c r="F843" s="397"/>
      <c r="G843" s="397"/>
      <c r="H843" s="397"/>
      <c r="I843" s="397"/>
      <c r="J843" s="397"/>
      <c r="K843" s="397"/>
      <c r="L843" s="397"/>
      <c r="M843" s="397"/>
      <c r="N843" s="397"/>
      <c r="O843" s="397"/>
      <c r="P843" s="397"/>
      <c r="Q843" s="397"/>
    </row>
    <row r="844" spans="1:17" ht="11.25" customHeight="1" x14ac:dyDescent="0.2">
      <c r="A844" s="397"/>
      <c r="B844" s="397"/>
      <c r="C844" s="397"/>
      <c r="D844" s="397"/>
      <c r="E844" s="397"/>
      <c r="F844" s="397"/>
      <c r="G844" s="397"/>
      <c r="H844" s="397"/>
      <c r="I844" s="397"/>
      <c r="J844" s="397"/>
      <c r="K844" s="397"/>
      <c r="L844" s="397"/>
      <c r="M844" s="397"/>
      <c r="N844" s="397"/>
      <c r="O844" s="397"/>
      <c r="P844" s="397"/>
      <c r="Q844" s="397"/>
    </row>
    <row r="845" spans="1:17" ht="11.25" customHeight="1" x14ac:dyDescent="0.2">
      <c r="A845" s="397"/>
      <c r="B845" s="397"/>
      <c r="C845" s="397"/>
      <c r="D845" s="397"/>
      <c r="E845" s="397"/>
      <c r="F845" s="397"/>
      <c r="G845" s="397"/>
      <c r="H845" s="397"/>
      <c r="I845" s="397"/>
      <c r="J845" s="397"/>
      <c r="K845" s="397"/>
      <c r="L845" s="397"/>
      <c r="M845" s="397"/>
      <c r="N845" s="397"/>
      <c r="O845" s="397"/>
      <c r="P845" s="397"/>
      <c r="Q845" s="397"/>
    </row>
    <row r="846" spans="1:17" ht="11.25" customHeight="1" x14ac:dyDescent="0.2">
      <c r="A846" s="397"/>
      <c r="B846" s="397"/>
      <c r="C846" s="397"/>
      <c r="D846" s="397"/>
      <c r="E846" s="397"/>
      <c r="F846" s="397"/>
      <c r="G846" s="397"/>
      <c r="H846" s="397"/>
      <c r="I846" s="397"/>
      <c r="J846" s="397"/>
      <c r="K846" s="397"/>
      <c r="L846" s="397"/>
      <c r="M846" s="397"/>
      <c r="N846" s="397"/>
      <c r="O846" s="397"/>
      <c r="P846" s="397"/>
      <c r="Q846" s="397"/>
    </row>
    <row r="847" spans="1:17" ht="11.25" customHeight="1" x14ac:dyDescent="0.2">
      <c r="A847" s="397"/>
      <c r="B847" s="397"/>
      <c r="C847" s="397"/>
      <c r="D847" s="397"/>
      <c r="E847" s="397"/>
      <c r="F847" s="397"/>
      <c r="G847" s="397"/>
      <c r="H847" s="397"/>
      <c r="I847" s="397"/>
      <c r="J847" s="397"/>
      <c r="K847" s="397"/>
      <c r="L847" s="397"/>
      <c r="M847" s="397"/>
      <c r="N847" s="397"/>
      <c r="O847" s="397"/>
      <c r="P847" s="397"/>
      <c r="Q847" s="397"/>
    </row>
    <row r="848" spans="1:17" ht="11.25" customHeight="1" x14ac:dyDescent="0.2">
      <c r="A848" s="397"/>
      <c r="B848" s="397"/>
      <c r="C848" s="397"/>
      <c r="D848" s="397"/>
      <c r="E848" s="397"/>
      <c r="F848" s="397"/>
      <c r="G848" s="397"/>
      <c r="H848" s="397"/>
      <c r="I848" s="397"/>
      <c r="J848" s="397"/>
      <c r="K848" s="397"/>
      <c r="L848" s="397"/>
      <c r="M848" s="397"/>
      <c r="N848" s="397"/>
      <c r="O848" s="397"/>
      <c r="P848" s="397"/>
      <c r="Q848" s="397"/>
    </row>
    <row r="849" spans="1:17" ht="11.25" customHeight="1" x14ac:dyDescent="0.2">
      <c r="A849" s="397"/>
      <c r="B849" s="397"/>
      <c r="C849" s="397"/>
      <c r="D849" s="397"/>
      <c r="E849" s="397"/>
      <c r="F849" s="397"/>
      <c r="G849" s="397"/>
      <c r="H849" s="397"/>
      <c r="I849" s="397"/>
      <c r="J849" s="397"/>
      <c r="K849" s="397"/>
      <c r="L849" s="397"/>
      <c r="M849" s="397"/>
      <c r="N849" s="397"/>
      <c r="O849" s="397"/>
      <c r="P849" s="397"/>
      <c r="Q849" s="397"/>
    </row>
    <row r="850" spans="1:17" ht="11.25" customHeight="1" x14ac:dyDescent="0.2">
      <c r="A850" s="397"/>
      <c r="B850" s="397"/>
      <c r="C850" s="397"/>
      <c r="D850" s="397"/>
      <c r="E850" s="397"/>
      <c r="F850" s="397"/>
      <c r="G850" s="397"/>
      <c r="H850" s="397"/>
      <c r="I850" s="397"/>
      <c r="J850" s="397"/>
      <c r="K850" s="397"/>
      <c r="L850" s="397"/>
      <c r="M850" s="397"/>
      <c r="N850" s="397"/>
      <c r="O850" s="397"/>
      <c r="P850" s="397"/>
      <c r="Q850" s="397"/>
    </row>
    <row r="851" spans="1:17" ht="11.25" customHeight="1" x14ac:dyDescent="0.2">
      <c r="A851" s="397"/>
      <c r="B851" s="397"/>
      <c r="C851" s="397"/>
      <c r="D851" s="397"/>
      <c r="E851" s="397"/>
      <c r="F851" s="397"/>
      <c r="G851" s="397"/>
      <c r="H851" s="397"/>
      <c r="I851" s="397"/>
      <c r="J851" s="397"/>
      <c r="K851" s="397"/>
      <c r="L851" s="397"/>
      <c r="M851" s="397"/>
      <c r="N851" s="397"/>
      <c r="O851" s="397"/>
      <c r="P851" s="397"/>
      <c r="Q851" s="397"/>
    </row>
    <row r="852" spans="1:17" ht="11.25" customHeight="1" x14ac:dyDescent="0.2">
      <c r="A852" s="397"/>
      <c r="B852" s="397"/>
      <c r="C852" s="397"/>
      <c r="D852" s="397"/>
      <c r="E852" s="397"/>
      <c r="F852" s="397"/>
      <c r="G852" s="397"/>
      <c r="H852" s="397"/>
      <c r="I852" s="397"/>
      <c r="J852" s="397"/>
      <c r="K852" s="397"/>
      <c r="L852" s="397"/>
      <c r="M852" s="397"/>
      <c r="N852" s="397"/>
      <c r="O852" s="397"/>
      <c r="P852" s="397"/>
      <c r="Q852" s="397"/>
    </row>
    <row r="853" spans="1:17" ht="11.25" customHeight="1" x14ac:dyDescent="0.2">
      <c r="A853" s="397"/>
      <c r="B853" s="397"/>
      <c r="C853" s="397"/>
      <c r="D853" s="397"/>
      <c r="E853" s="397"/>
      <c r="F853" s="397"/>
      <c r="G853" s="397"/>
      <c r="H853" s="397"/>
      <c r="I853" s="397"/>
      <c r="J853" s="397"/>
      <c r="K853" s="397"/>
      <c r="L853" s="397"/>
      <c r="M853" s="397"/>
      <c r="N853" s="397"/>
      <c r="O853" s="397"/>
      <c r="P853" s="397"/>
      <c r="Q853" s="397"/>
    </row>
    <row r="854" spans="1:17" ht="11.25" customHeight="1" x14ac:dyDescent="0.2">
      <c r="A854" s="397"/>
      <c r="B854" s="397"/>
      <c r="C854" s="397"/>
      <c r="D854" s="397"/>
      <c r="E854" s="397"/>
      <c r="F854" s="397"/>
      <c r="G854" s="397"/>
      <c r="H854" s="397"/>
      <c r="I854" s="397"/>
      <c r="J854" s="397"/>
      <c r="K854" s="397"/>
      <c r="L854" s="397"/>
      <c r="M854" s="397"/>
      <c r="N854" s="397"/>
      <c r="O854" s="397"/>
      <c r="P854" s="397"/>
      <c r="Q854" s="397"/>
    </row>
    <row r="855" spans="1:17" ht="11.25" customHeight="1" x14ac:dyDescent="0.2">
      <c r="A855" s="397"/>
      <c r="B855" s="397"/>
      <c r="C855" s="397"/>
      <c r="D855" s="397"/>
      <c r="E855" s="397"/>
      <c r="F855" s="397"/>
      <c r="G855" s="397"/>
      <c r="H855" s="397"/>
      <c r="I855" s="397"/>
      <c r="J855" s="397"/>
      <c r="K855" s="397"/>
      <c r="L855" s="397"/>
      <c r="M855" s="397"/>
      <c r="N855" s="397"/>
      <c r="O855" s="397"/>
      <c r="P855" s="397"/>
      <c r="Q855" s="397"/>
    </row>
    <row r="856" spans="1:17" ht="11.25" customHeight="1" x14ac:dyDescent="0.2">
      <c r="A856" s="397"/>
      <c r="B856" s="397"/>
      <c r="C856" s="397"/>
      <c r="D856" s="397"/>
      <c r="E856" s="397"/>
      <c r="F856" s="397"/>
      <c r="G856" s="397"/>
      <c r="H856" s="397"/>
      <c r="I856" s="397"/>
      <c r="J856" s="397"/>
      <c r="K856" s="397"/>
      <c r="L856" s="397"/>
      <c r="M856" s="397"/>
      <c r="N856" s="397"/>
      <c r="O856" s="397"/>
      <c r="P856" s="397"/>
      <c r="Q856" s="397"/>
    </row>
    <row r="857" spans="1:17" ht="11.25" customHeight="1" x14ac:dyDescent="0.2">
      <c r="A857" s="397"/>
      <c r="B857" s="397"/>
      <c r="C857" s="397"/>
      <c r="D857" s="397"/>
      <c r="E857" s="397"/>
      <c r="F857" s="397"/>
      <c r="G857" s="397"/>
      <c r="H857" s="397"/>
      <c r="I857" s="397"/>
      <c r="J857" s="397"/>
      <c r="K857" s="397"/>
      <c r="L857" s="397"/>
      <c r="M857" s="397"/>
      <c r="N857" s="397"/>
      <c r="O857" s="397"/>
      <c r="P857" s="397"/>
      <c r="Q857" s="397"/>
    </row>
    <row r="858" spans="1:17" ht="11.25" customHeight="1" x14ac:dyDescent="0.2">
      <c r="A858" s="397"/>
      <c r="B858" s="397"/>
      <c r="C858" s="397"/>
      <c r="D858" s="397"/>
      <c r="E858" s="397"/>
      <c r="F858" s="397"/>
      <c r="G858" s="397"/>
      <c r="H858" s="397"/>
      <c r="I858" s="397"/>
      <c r="J858" s="397"/>
      <c r="K858" s="397"/>
      <c r="L858" s="397"/>
      <c r="M858" s="397"/>
      <c r="N858" s="397"/>
      <c r="O858" s="397"/>
      <c r="P858" s="397"/>
      <c r="Q858" s="397"/>
    </row>
    <row r="859" spans="1:17" ht="11.25" customHeight="1" x14ac:dyDescent="0.2">
      <c r="A859" s="397"/>
      <c r="B859" s="397"/>
      <c r="C859" s="397"/>
      <c r="D859" s="397"/>
      <c r="E859" s="397"/>
      <c r="F859" s="397"/>
      <c r="G859" s="397"/>
      <c r="H859" s="397"/>
      <c r="I859" s="397"/>
      <c r="J859" s="397"/>
      <c r="K859" s="397"/>
      <c r="L859" s="397"/>
      <c r="M859" s="397"/>
      <c r="N859" s="397"/>
      <c r="O859" s="397"/>
      <c r="P859" s="397"/>
      <c r="Q859" s="397"/>
    </row>
    <row r="860" spans="1:17" ht="11.25" customHeight="1" x14ac:dyDescent="0.2">
      <c r="A860" s="397"/>
      <c r="B860" s="397"/>
      <c r="C860" s="397"/>
      <c r="D860" s="397"/>
      <c r="E860" s="397"/>
      <c r="F860" s="397"/>
      <c r="G860" s="397"/>
      <c r="H860" s="397"/>
      <c r="I860" s="397"/>
      <c r="J860" s="397"/>
      <c r="K860" s="397"/>
      <c r="L860" s="397"/>
      <c r="M860" s="397"/>
      <c r="N860" s="397"/>
      <c r="O860" s="397"/>
      <c r="P860" s="397"/>
      <c r="Q860" s="397"/>
    </row>
    <row r="861" spans="1:17" ht="11.25" customHeight="1" x14ac:dyDescent="0.2">
      <c r="A861" s="397"/>
      <c r="B861" s="397"/>
      <c r="C861" s="397"/>
      <c r="D861" s="397"/>
      <c r="E861" s="397"/>
      <c r="F861" s="397"/>
      <c r="G861" s="397"/>
      <c r="H861" s="397"/>
      <c r="I861" s="397"/>
      <c r="J861" s="397"/>
      <c r="K861" s="397"/>
      <c r="L861" s="397"/>
      <c r="M861" s="397"/>
      <c r="N861" s="397"/>
      <c r="O861" s="397"/>
      <c r="P861" s="397"/>
      <c r="Q861" s="397"/>
    </row>
    <row r="862" spans="1:17" ht="11.25" customHeight="1" x14ac:dyDescent="0.2">
      <c r="A862" s="397"/>
      <c r="B862" s="397"/>
      <c r="C862" s="397"/>
      <c r="D862" s="397"/>
      <c r="E862" s="397"/>
      <c r="F862" s="397"/>
      <c r="G862" s="397"/>
      <c r="H862" s="397"/>
      <c r="I862" s="397"/>
      <c r="J862" s="397"/>
      <c r="K862" s="397"/>
      <c r="L862" s="397"/>
      <c r="M862" s="397"/>
      <c r="N862" s="397"/>
      <c r="O862" s="397"/>
      <c r="P862" s="397"/>
      <c r="Q862" s="397"/>
    </row>
    <row r="863" spans="1:17" ht="11.25" customHeight="1" x14ac:dyDescent="0.2">
      <c r="A863" s="397"/>
      <c r="B863" s="397"/>
      <c r="C863" s="397"/>
      <c r="D863" s="397"/>
      <c r="E863" s="397"/>
      <c r="F863" s="397"/>
      <c r="G863" s="397"/>
      <c r="H863" s="397"/>
      <c r="I863" s="397"/>
      <c r="J863" s="397"/>
      <c r="K863" s="397"/>
      <c r="L863" s="397"/>
      <c r="M863" s="397"/>
      <c r="N863" s="397"/>
      <c r="O863" s="397"/>
      <c r="P863" s="397"/>
      <c r="Q863" s="397"/>
    </row>
    <row r="864" spans="1:17" ht="11.25" customHeight="1" x14ac:dyDescent="0.2">
      <c r="A864" s="397"/>
      <c r="B864" s="397"/>
      <c r="C864" s="397"/>
      <c r="D864" s="397"/>
      <c r="E864" s="397"/>
      <c r="F864" s="397"/>
      <c r="G864" s="397"/>
      <c r="H864" s="397"/>
      <c r="I864" s="397"/>
      <c r="J864" s="397"/>
      <c r="K864" s="397"/>
      <c r="L864" s="397"/>
      <c r="M864" s="397"/>
      <c r="N864" s="397"/>
      <c r="O864" s="397"/>
      <c r="P864" s="397"/>
      <c r="Q864" s="397"/>
    </row>
    <row r="865" spans="1:17" ht="11.25" customHeight="1" x14ac:dyDescent="0.2">
      <c r="A865" s="397"/>
      <c r="B865" s="397"/>
      <c r="C865" s="397"/>
      <c r="D865" s="397"/>
      <c r="E865" s="397"/>
      <c r="F865" s="397"/>
      <c r="G865" s="397"/>
      <c r="H865" s="397"/>
      <c r="I865" s="397"/>
      <c r="J865" s="397"/>
      <c r="K865" s="397"/>
      <c r="L865" s="397"/>
      <c r="M865" s="397"/>
      <c r="N865" s="397"/>
      <c r="O865" s="397"/>
      <c r="P865" s="397"/>
      <c r="Q865" s="397"/>
    </row>
    <row r="866" spans="1:17" ht="11.25" customHeight="1" x14ac:dyDescent="0.2">
      <c r="A866" s="397"/>
      <c r="B866" s="397"/>
      <c r="C866" s="397"/>
      <c r="D866" s="397"/>
      <c r="E866" s="397"/>
      <c r="F866" s="397"/>
      <c r="G866" s="397"/>
      <c r="H866" s="397"/>
      <c r="I866" s="397"/>
      <c r="J866" s="397"/>
      <c r="K866" s="397"/>
      <c r="L866" s="397"/>
      <c r="M866" s="397"/>
      <c r="N866" s="397"/>
      <c r="O866" s="397"/>
      <c r="P866" s="397"/>
      <c r="Q866" s="397"/>
    </row>
    <row r="867" spans="1:17" ht="11.25" customHeight="1" x14ac:dyDescent="0.2">
      <c r="A867" s="397"/>
      <c r="B867" s="397"/>
      <c r="C867" s="397"/>
      <c r="D867" s="397"/>
      <c r="E867" s="397"/>
      <c r="F867" s="397"/>
      <c r="G867" s="397"/>
      <c r="H867" s="397"/>
      <c r="I867" s="397"/>
      <c r="J867" s="397"/>
      <c r="K867" s="397"/>
      <c r="L867" s="397"/>
      <c r="M867" s="397"/>
      <c r="N867" s="397"/>
      <c r="O867" s="397"/>
      <c r="P867" s="397"/>
      <c r="Q867" s="397"/>
    </row>
    <row r="868" spans="1:17" ht="11.25" customHeight="1" x14ac:dyDescent="0.2">
      <c r="A868" s="397"/>
      <c r="B868" s="397"/>
      <c r="C868" s="397"/>
      <c r="D868" s="397"/>
      <c r="E868" s="397"/>
      <c r="F868" s="397"/>
      <c r="G868" s="397"/>
      <c r="H868" s="397"/>
      <c r="I868" s="397"/>
      <c r="J868" s="397"/>
      <c r="K868" s="397"/>
      <c r="L868" s="397"/>
      <c r="M868" s="397"/>
      <c r="N868" s="397"/>
      <c r="O868" s="397"/>
      <c r="P868" s="397"/>
      <c r="Q868" s="397"/>
    </row>
    <row r="869" spans="1:17" ht="11.25" customHeight="1" x14ac:dyDescent="0.2">
      <c r="A869" s="397"/>
      <c r="B869" s="397"/>
      <c r="C869" s="397"/>
      <c r="D869" s="397"/>
      <c r="E869" s="397"/>
      <c r="F869" s="397"/>
      <c r="G869" s="397"/>
      <c r="H869" s="397"/>
      <c r="I869" s="397"/>
      <c r="J869" s="397"/>
      <c r="K869" s="397"/>
      <c r="L869" s="397"/>
      <c r="M869" s="397"/>
      <c r="N869" s="397"/>
      <c r="O869" s="397"/>
      <c r="P869" s="397"/>
      <c r="Q869" s="397"/>
    </row>
    <row r="870" spans="1:17" ht="11.25" customHeight="1" x14ac:dyDescent="0.2">
      <c r="A870" s="397"/>
      <c r="B870" s="397"/>
      <c r="C870" s="397"/>
      <c r="D870" s="397"/>
      <c r="E870" s="397"/>
      <c r="F870" s="397"/>
      <c r="G870" s="397"/>
      <c r="H870" s="397"/>
      <c r="I870" s="397"/>
      <c r="J870" s="397"/>
      <c r="K870" s="397"/>
      <c r="L870" s="397"/>
      <c r="M870" s="397"/>
      <c r="N870" s="397"/>
      <c r="O870" s="397"/>
      <c r="P870" s="397"/>
      <c r="Q870" s="397"/>
    </row>
    <row r="871" spans="1:17" ht="11.25" customHeight="1" x14ac:dyDescent="0.2">
      <c r="A871" s="397"/>
      <c r="B871" s="397"/>
      <c r="C871" s="397"/>
      <c r="D871" s="397"/>
      <c r="E871" s="397"/>
      <c r="F871" s="397"/>
      <c r="G871" s="397"/>
      <c r="H871" s="397"/>
      <c r="I871" s="397"/>
      <c r="J871" s="397"/>
      <c r="K871" s="397"/>
      <c r="L871" s="397"/>
      <c r="M871" s="397"/>
      <c r="N871" s="397"/>
      <c r="O871" s="397"/>
      <c r="P871" s="397"/>
      <c r="Q871" s="397"/>
    </row>
    <row r="872" spans="1:17" ht="11.25" customHeight="1" x14ac:dyDescent="0.2">
      <c r="A872" s="397"/>
      <c r="B872" s="397"/>
      <c r="C872" s="397"/>
      <c r="D872" s="397"/>
      <c r="E872" s="397"/>
      <c r="F872" s="397"/>
      <c r="G872" s="397"/>
      <c r="H872" s="397"/>
      <c r="I872" s="397"/>
      <c r="J872" s="397"/>
      <c r="K872" s="397"/>
      <c r="L872" s="397"/>
      <c r="M872" s="397"/>
      <c r="N872" s="397"/>
      <c r="O872" s="397"/>
      <c r="P872" s="397"/>
      <c r="Q872" s="397"/>
    </row>
    <row r="873" spans="1:17" ht="11.25" customHeight="1" x14ac:dyDescent="0.2">
      <c r="A873" s="397"/>
      <c r="B873" s="397"/>
      <c r="C873" s="397"/>
      <c r="D873" s="397"/>
      <c r="E873" s="397"/>
      <c r="F873" s="397"/>
      <c r="G873" s="397"/>
      <c r="H873" s="397"/>
      <c r="I873" s="397"/>
      <c r="J873" s="397"/>
      <c r="K873" s="397"/>
      <c r="L873" s="397"/>
      <c r="M873" s="397"/>
      <c r="N873" s="397"/>
      <c r="O873" s="397"/>
      <c r="P873" s="397"/>
      <c r="Q873" s="397"/>
    </row>
    <row r="874" spans="1:17" ht="11.25" customHeight="1" x14ac:dyDescent="0.2">
      <c r="A874" s="397"/>
      <c r="B874" s="397"/>
      <c r="C874" s="397"/>
      <c r="D874" s="397"/>
      <c r="E874" s="397"/>
      <c r="F874" s="397"/>
      <c r="G874" s="397"/>
      <c r="H874" s="397"/>
      <c r="I874" s="397"/>
      <c r="J874" s="397"/>
      <c r="K874" s="397"/>
      <c r="L874" s="397"/>
      <c r="M874" s="397"/>
      <c r="N874" s="397"/>
      <c r="O874" s="397"/>
      <c r="P874" s="397"/>
      <c r="Q874" s="397"/>
    </row>
    <row r="875" spans="1:17" ht="11.25" customHeight="1" x14ac:dyDescent="0.2">
      <c r="A875" s="397"/>
      <c r="B875" s="397"/>
      <c r="C875" s="397"/>
      <c r="D875" s="397"/>
      <c r="E875" s="397"/>
      <c r="F875" s="397"/>
      <c r="G875" s="397"/>
      <c r="H875" s="397"/>
      <c r="I875" s="397"/>
      <c r="J875" s="397"/>
      <c r="K875" s="397"/>
      <c r="L875" s="397"/>
      <c r="M875" s="397"/>
      <c r="N875" s="397"/>
      <c r="O875" s="397"/>
      <c r="P875" s="397"/>
      <c r="Q875" s="397"/>
    </row>
    <row r="876" spans="1:17" ht="11.25" customHeight="1" x14ac:dyDescent="0.2">
      <c r="A876" s="397"/>
      <c r="B876" s="397"/>
      <c r="C876" s="397"/>
      <c r="D876" s="397"/>
      <c r="E876" s="397"/>
      <c r="F876" s="397"/>
      <c r="G876" s="397"/>
      <c r="H876" s="397"/>
      <c r="I876" s="397"/>
      <c r="J876" s="397"/>
      <c r="K876" s="397"/>
      <c r="L876" s="397"/>
      <c r="M876" s="397"/>
      <c r="N876" s="397"/>
      <c r="O876" s="397"/>
      <c r="P876" s="397"/>
      <c r="Q876" s="397"/>
    </row>
    <row r="877" spans="1:17" ht="11.25" customHeight="1" x14ac:dyDescent="0.2">
      <c r="A877" s="397"/>
      <c r="B877" s="397"/>
      <c r="C877" s="397"/>
      <c r="D877" s="397"/>
      <c r="E877" s="397"/>
      <c r="F877" s="397"/>
      <c r="G877" s="397"/>
      <c r="H877" s="397"/>
      <c r="I877" s="397"/>
      <c r="J877" s="397"/>
      <c r="K877" s="397"/>
      <c r="L877" s="397"/>
      <c r="M877" s="397"/>
      <c r="N877" s="397"/>
      <c r="O877" s="397"/>
      <c r="P877" s="397"/>
      <c r="Q877" s="397"/>
    </row>
    <row r="878" spans="1:17" ht="11.25" customHeight="1" x14ac:dyDescent="0.2">
      <c r="A878" s="397"/>
      <c r="B878" s="397"/>
      <c r="C878" s="397"/>
      <c r="D878" s="397"/>
      <c r="E878" s="397"/>
      <c r="F878" s="397"/>
      <c r="G878" s="397"/>
      <c r="H878" s="397"/>
      <c r="I878" s="397"/>
      <c r="J878" s="397"/>
      <c r="K878" s="397"/>
      <c r="L878" s="397"/>
      <c r="M878" s="397"/>
      <c r="N878" s="397"/>
      <c r="O878" s="397"/>
      <c r="P878" s="397"/>
      <c r="Q878" s="397"/>
    </row>
    <row r="879" spans="1:17" ht="11.25" customHeight="1" x14ac:dyDescent="0.2">
      <c r="A879" s="397"/>
      <c r="B879" s="397"/>
      <c r="C879" s="397"/>
      <c r="D879" s="397"/>
      <c r="E879" s="397"/>
      <c r="F879" s="397"/>
      <c r="G879" s="397"/>
      <c r="H879" s="397"/>
      <c r="I879" s="397"/>
      <c r="J879" s="397"/>
      <c r="K879" s="397"/>
      <c r="L879" s="397"/>
      <c r="M879" s="397"/>
      <c r="N879" s="397"/>
      <c r="O879" s="397"/>
      <c r="P879" s="397"/>
      <c r="Q879" s="397"/>
    </row>
    <row r="880" spans="1:17" ht="11.25" customHeight="1" x14ac:dyDescent="0.2">
      <c r="A880" s="397"/>
      <c r="B880" s="397"/>
      <c r="C880" s="397"/>
      <c r="D880" s="397"/>
      <c r="E880" s="397"/>
      <c r="F880" s="397"/>
      <c r="G880" s="397"/>
      <c r="H880" s="397"/>
      <c r="I880" s="397"/>
      <c r="J880" s="397"/>
      <c r="K880" s="397"/>
      <c r="L880" s="397"/>
      <c r="M880" s="397"/>
      <c r="N880" s="397"/>
      <c r="O880" s="397"/>
      <c r="P880" s="397"/>
      <c r="Q880" s="397"/>
    </row>
    <row r="881" spans="1:17" ht="11.25" customHeight="1" x14ac:dyDescent="0.2">
      <c r="A881" s="397"/>
      <c r="B881" s="397"/>
      <c r="C881" s="397"/>
      <c r="D881" s="397"/>
      <c r="E881" s="397"/>
      <c r="F881" s="397"/>
      <c r="G881" s="397"/>
      <c r="H881" s="397"/>
      <c r="I881" s="397"/>
      <c r="J881" s="397"/>
      <c r="K881" s="397"/>
      <c r="L881" s="397"/>
      <c r="M881" s="397"/>
      <c r="N881" s="397"/>
      <c r="O881" s="397"/>
      <c r="P881" s="397"/>
      <c r="Q881" s="397"/>
    </row>
    <row r="882" spans="1:17" ht="11.25" customHeight="1" x14ac:dyDescent="0.2">
      <c r="A882" s="397"/>
      <c r="B882" s="397"/>
      <c r="C882" s="397"/>
      <c r="D882" s="397"/>
      <c r="E882" s="397"/>
      <c r="F882" s="397"/>
      <c r="G882" s="397"/>
      <c r="H882" s="397"/>
      <c r="I882" s="397"/>
      <c r="J882" s="397"/>
      <c r="K882" s="397"/>
      <c r="L882" s="397"/>
      <c r="M882" s="397"/>
      <c r="N882" s="397"/>
      <c r="O882" s="397"/>
      <c r="P882" s="397"/>
      <c r="Q882" s="397"/>
    </row>
    <row r="883" spans="1:17" ht="11.25" customHeight="1" x14ac:dyDescent="0.2">
      <c r="A883" s="397"/>
      <c r="B883" s="397"/>
      <c r="C883" s="397"/>
      <c r="D883" s="397"/>
      <c r="E883" s="397"/>
      <c r="F883" s="397"/>
      <c r="G883" s="397"/>
      <c r="H883" s="397"/>
      <c r="I883" s="397"/>
      <c r="J883" s="397"/>
      <c r="K883" s="397"/>
      <c r="L883" s="397"/>
      <c r="M883" s="397"/>
      <c r="N883" s="397"/>
      <c r="O883" s="397"/>
      <c r="P883" s="397"/>
      <c r="Q883" s="397"/>
    </row>
    <row r="884" spans="1:17" ht="11.25" customHeight="1" x14ac:dyDescent="0.2">
      <c r="A884" s="397"/>
      <c r="B884" s="397"/>
      <c r="C884" s="397"/>
      <c r="D884" s="397"/>
      <c r="E884" s="397"/>
      <c r="F884" s="397"/>
      <c r="G884" s="397"/>
      <c r="H884" s="397"/>
      <c r="I884" s="397"/>
      <c r="J884" s="397"/>
      <c r="K884" s="397"/>
      <c r="L884" s="397"/>
      <c r="M884" s="397"/>
      <c r="N884" s="397"/>
      <c r="O884" s="397"/>
      <c r="P884" s="397"/>
      <c r="Q884" s="397"/>
    </row>
    <row r="885" spans="1:17" ht="11.25" customHeight="1" x14ac:dyDescent="0.2">
      <c r="A885" s="397"/>
      <c r="B885" s="397"/>
      <c r="C885" s="397"/>
      <c r="D885" s="397"/>
      <c r="E885" s="397"/>
      <c r="F885" s="397"/>
      <c r="G885" s="397"/>
      <c r="H885" s="397"/>
      <c r="I885" s="397"/>
      <c r="J885" s="397"/>
      <c r="K885" s="397"/>
      <c r="L885" s="397"/>
      <c r="M885" s="397"/>
      <c r="N885" s="397"/>
      <c r="O885" s="397"/>
      <c r="P885" s="397"/>
      <c r="Q885" s="397"/>
    </row>
    <row r="886" spans="1:17" ht="11.25" customHeight="1" x14ac:dyDescent="0.2">
      <c r="A886" s="397"/>
      <c r="B886" s="397"/>
      <c r="C886" s="397"/>
      <c r="D886" s="397"/>
      <c r="E886" s="397"/>
      <c r="F886" s="397"/>
      <c r="G886" s="397"/>
      <c r="H886" s="397"/>
      <c r="I886" s="397"/>
      <c r="J886" s="397"/>
      <c r="K886" s="397"/>
      <c r="L886" s="397"/>
      <c r="M886" s="397"/>
      <c r="N886" s="397"/>
      <c r="O886" s="397"/>
      <c r="P886" s="397"/>
      <c r="Q886" s="397"/>
    </row>
    <row r="887" spans="1:17" ht="11.25" customHeight="1" x14ac:dyDescent="0.2">
      <c r="A887" s="397"/>
      <c r="B887" s="397"/>
      <c r="C887" s="397"/>
      <c r="D887" s="397"/>
      <c r="E887" s="397"/>
      <c r="F887" s="397"/>
      <c r="G887" s="397"/>
      <c r="H887" s="397"/>
      <c r="I887" s="397"/>
      <c r="J887" s="397"/>
      <c r="K887" s="397"/>
      <c r="L887" s="397"/>
      <c r="M887" s="397"/>
      <c r="N887" s="397"/>
      <c r="O887" s="397"/>
      <c r="P887" s="397"/>
      <c r="Q887" s="397"/>
    </row>
    <row r="888" spans="1:17" ht="11.25" customHeight="1" x14ac:dyDescent="0.2">
      <c r="A888" s="397"/>
      <c r="B888" s="397"/>
      <c r="C888" s="397"/>
      <c r="D888" s="397"/>
      <c r="E888" s="397"/>
      <c r="F888" s="397"/>
      <c r="G888" s="397"/>
      <c r="H888" s="397"/>
      <c r="I888" s="397"/>
      <c r="J888" s="397"/>
      <c r="K888" s="397"/>
      <c r="L888" s="397"/>
      <c r="M888" s="397"/>
      <c r="N888" s="397"/>
      <c r="O888" s="397"/>
      <c r="P888" s="397"/>
      <c r="Q888" s="397"/>
    </row>
    <row r="889" spans="1:17" ht="11.25" customHeight="1" x14ac:dyDescent="0.2">
      <c r="A889" s="397"/>
      <c r="B889" s="397"/>
      <c r="C889" s="397"/>
      <c r="D889" s="397"/>
      <c r="E889" s="397"/>
      <c r="F889" s="397"/>
      <c r="G889" s="397"/>
      <c r="H889" s="397"/>
      <c r="I889" s="397"/>
      <c r="J889" s="397"/>
      <c r="K889" s="397"/>
      <c r="L889" s="397"/>
      <c r="M889" s="397"/>
      <c r="N889" s="397"/>
      <c r="O889" s="397"/>
      <c r="P889" s="397"/>
      <c r="Q889" s="397"/>
    </row>
    <row r="890" spans="1:17" ht="11.25" customHeight="1" x14ac:dyDescent="0.2">
      <c r="A890" s="397"/>
      <c r="B890" s="397"/>
      <c r="C890" s="397"/>
      <c r="D890" s="397"/>
      <c r="E890" s="397"/>
      <c r="F890" s="397"/>
      <c r="G890" s="397"/>
      <c r="H890" s="397"/>
      <c r="I890" s="397"/>
      <c r="J890" s="397"/>
      <c r="K890" s="397"/>
      <c r="L890" s="397"/>
      <c r="M890" s="397"/>
      <c r="N890" s="397"/>
      <c r="O890" s="397"/>
      <c r="P890" s="397"/>
      <c r="Q890" s="397"/>
    </row>
    <row r="891" spans="1:17" ht="11.25" customHeight="1" x14ac:dyDescent="0.2">
      <c r="A891" s="397"/>
      <c r="B891" s="397"/>
      <c r="C891" s="397"/>
      <c r="D891" s="397"/>
      <c r="E891" s="397"/>
      <c r="F891" s="397"/>
      <c r="G891" s="397"/>
      <c r="H891" s="397"/>
      <c r="I891" s="397"/>
      <c r="J891" s="397"/>
      <c r="K891" s="397"/>
      <c r="L891" s="397"/>
      <c r="M891" s="397"/>
      <c r="N891" s="397"/>
      <c r="O891" s="397"/>
      <c r="P891" s="397"/>
      <c r="Q891" s="397"/>
    </row>
    <row r="892" spans="1:17" ht="11.25" customHeight="1" x14ac:dyDescent="0.2">
      <c r="A892" s="397"/>
      <c r="B892" s="397"/>
      <c r="C892" s="397"/>
      <c r="D892" s="397"/>
      <c r="E892" s="397"/>
      <c r="F892" s="397"/>
      <c r="G892" s="397"/>
      <c r="H892" s="397"/>
      <c r="I892" s="397"/>
      <c r="J892" s="397"/>
      <c r="K892" s="397"/>
      <c r="L892" s="397"/>
      <c r="M892" s="397"/>
      <c r="N892" s="397"/>
      <c r="O892" s="397"/>
      <c r="P892" s="397"/>
      <c r="Q892" s="397"/>
    </row>
    <row r="893" spans="1:17" ht="11.25" customHeight="1" x14ac:dyDescent="0.2">
      <c r="A893" s="397"/>
      <c r="B893" s="397"/>
      <c r="C893" s="397"/>
      <c r="D893" s="397"/>
      <c r="E893" s="397"/>
      <c r="F893" s="397"/>
      <c r="G893" s="397"/>
      <c r="H893" s="397"/>
      <c r="I893" s="397"/>
      <c r="J893" s="397"/>
      <c r="K893" s="397"/>
      <c r="L893" s="397"/>
      <c r="M893" s="397"/>
      <c r="N893" s="397"/>
      <c r="O893" s="397"/>
      <c r="P893" s="397"/>
      <c r="Q893" s="397"/>
    </row>
    <row r="894" spans="1:17" ht="11.25" customHeight="1" x14ac:dyDescent="0.2">
      <c r="A894" s="397"/>
      <c r="B894" s="397"/>
      <c r="C894" s="397"/>
      <c r="D894" s="397"/>
      <c r="E894" s="397"/>
      <c r="F894" s="397"/>
      <c r="G894" s="397"/>
      <c r="H894" s="397"/>
      <c r="I894" s="397"/>
      <c r="J894" s="397"/>
      <c r="K894" s="397"/>
      <c r="L894" s="397"/>
      <c r="M894" s="397"/>
      <c r="N894" s="397"/>
      <c r="O894" s="397"/>
      <c r="P894" s="397"/>
      <c r="Q894" s="397"/>
    </row>
    <row r="895" spans="1:17" ht="11.25" customHeight="1" x14ac:dyDescent="0.2">
      <c r="A895" s="397"/>
      <c r="B895" s="397"/>
      <c r="C895" s="397"/>
      <c r="D895" s="397"/>
      <c r="E895" s="397"/>
      <c r="F895" s="397"/>
      <c r="G895" s="397"/>
      <c r="H895" s="397"/>
      <c r="I895" s="397"/>
      <c r="J895" s="397"/>
      <c r="K895" s="397"/>
      <c r="L895" s="397"/>
      <c r="M895" s="397"/>
      <c r="N895" s="397"/>
      <c r="O895" s="397"/>
      <c r="P895" s="397"/>
      <c r="Q895" s="397"/>
    </row>
    <row r="896" spans="1:17" ht="11.25" customHeight="1" x14ac:dyDescent="0.2">
      <c r="A896" s="397"/>
      <c r="B896" s="397"/>
      <c r="C896" s="397"/>
      <c r="D896" s="397"/>
      <c r="E896" s="397"/>
      <c r="F896" s="397"/>
      <c r="G896" s="397"/>
      <c r="H896" s="397"/>
      <c r="I896" s="397"/>
      <c r="J896" s="397"/>
      <c r="K896" s="397"/>
      <c r="L896" s="397"/>
      <c r="M896" s="397"/>
      <c r="N896" s="397"/>
      <c r="O896" s="397"/>
      <c r="P896" s="397"/>
      <c r="Q896" s="397"/>
    </row>
    <row r="897" spans="1:17" ht="11.25" customHeight="1" x14ac:dyDescent="0.2">
      <c r="A897" s="397"/>
      <c r="B897" s="397"/>
      <c r="C897" s="397"/>
      <c r="D897" s="397"/>
      <c r="E897" s="397"/>
      <c r="F897" s="397"/>
      <c r="G897" s="397"/>
      <c r="H897" s="397"/>
      <c r="I897" s="397"/>
      <c r="J897" s="397"/>
      <c r="K897" s="397"/>
      <c r="L897" s="397"/>
      <c r="M897" s="397"/>
      <c r="N897" s="397"/>
      <c r="O897" s="397"/>
      <c r="P897" s="397"/>
      <c r="Q897" s="397"/>
    </row>
    <row r="898" spans="1:17" ht="11.25" customHeight="1" x14ac:dyDescent="0.2">
      <c r="A898" s="397"/>
      <c r="B898" s="397"/>
      <c r="C898" s="397"/>
      <c r="D898" s="397"/>
      <c r="E898" s="397"/>
      <c r="F898" s="397"/>
      <c r="G898" s="397"/>
      <c r="H898" s="397"/>
      <c r="I898" s="397"/>
      <c r="J898" s="397"/>
      <c r="K898" s="397"/>
      <c r="L898" s="397"/>
      <c r="M898" s="397"/>
      <c r="N898" s="397"/>
      <c r="O898" s="397"/>
      <c r="P898" s="397"/>
      <c r="Q898" s="397"/>
    </row>
    <row r="899" spans="1:17" ht="11.25" customHeight="1" x14ac:dyDescent="0.2">
      <c r="A899" s="397"/>
      <c r="B899" s="397"/>
      <c r="C899" s="397"/>
      <c r="D899" s="397"/>
      <c r="E899" s="397"/>
      <c r="F899" s="397"/>
      <c r="G899" s="397"/>
      <c r="H899" s="397"/>
      <c r="I899" s="397"/>
      <c r="J899" s="397"/>
      <c r="K899" s="397"/>
      <c r="L899" s="397"/>
      <c r="M899" s="397"/>
      <c r="N899" s="397"/>
      <c r="O899" s="397"/>
      <c r="P899" s="397"/>
      <c r="Q899" s="397"/>
    </row>
    <row r="900" spans="1:17" ht="11.25" customHeight="1" x14ac:dyDescent="0.2">
      <c r="A900" s="397"/>
      <c r="B900" s="397"/>
      <c r="C900" s="397"/>
      <c r="D900" s="397"/>
      <c r="E900" s="397"/>
      <c r="F900" s="397"/>
      <c r="G900" s="397"/>
      <c r="H900" s="397"/>
      <c r="I900" s="397"/>
      <c r="J900" s="397"/>
      <c r="K900" s="397"/>
      <c r="L900" s="397"/>
      <c r="M900" s="397"/>
      <c r="N900" s="397"/>
      <c r="O900" s="397"/>
      <c r="P900" s="397"/>
      <c r="Q900" s="397"/>
    </row>
    <row r="901" spans="1:17" ht="11.25" customHeight="1" x14ac:dyDescent="0.2">
      <c r="A901" s="397"/>
      <c r="B901" s="397"/>
      <c r="C901" s="397"/>
      <c r="D901" s="397"/>
      <c r="E901" s="397"/>
      <c r="F901" s="397"/>
      <c r="G901" s="397"/>
      <c r="H901" s="397"/>
      <c r="I901" s="397"/>
      <c r="J901" s="397"/>
      <c r="K901" s="397"/>
      <c r="L901" s="397"/>
      <c r="M901" s="397"/>
      <c r="N901" s="397"/>
      <c r="O901" s="397"/>
      <c r="P901" s="397"/>
      <c r="Q901" s="397"/>
    </row>
    <row r="902" spans="1:17" ht="11.25" customHeight="1" x14ac:dyDescent="0.2">
      <c r="A902" s="397"/>
      <c r="B902" s="397"/>
      <c r="C902" s="397"/>
      <c r="D902" s="397"/>
      <c r="E902" s="397"/>
      <c r="F902" s="397"/>
      <c r="G902" s="397"/>
      <c r="H902" s="397"/>
      <c r="I902" s="397"/>
      <c r="J902" s="397"/>
      <c r="K902" s="397"/>
      <c r="L902" s="397"/>
      <c r="M902" s="397"/>
      <c r="N902" s="397"/>
      <c r="O902" s="397"/>
      <c r="P902" s="397"/>
      <c r="Q902" s="397"/>
    </row>
    <row r="903" spans="1:17" ht="11.25" customHeight="1" x14ac:dyDescent="0.2">
      <c r="A903" s="397"/>
      <c r="B903" s="397"/>
      <c r="C903" s="397"/>
      <c r="D903" s="397"/>
      <c r="E903" s="397"/>
      <c r="F903" s="397"/>
      <c r="G903" s="397"/>
      <c r="H903" s="397"/>
      <c r="I903" s="397"/>
      <c r="J903" s="397"/>
      <c r="K903" s="397"/>
      <c r="L903" s="397"/>
      <c r="M903" s="397"/>
      <c r="N903" s="397"/>
      <c r="O903" s="397"/>
      <c r="P903" s="397"/>
      <c r="Q903" s="397"/>
    </row>
    <row r="904" spans="1:17" ht="11.25" customHeight="1" x14ac:dyDescent="0.2">
      <c r="A904" s="397"/>
      <c r="B904" s="397"/>
      <c r="C904" s="397"/>
      <c r="D904" s="397"/>
      <c r="E904" s="397"/>
      <c r="F904" s="397"/>
      <c r="G904" s="397"/>
      <c r="H904" s="397"/>
      <c r="I904" s="397"/>
      <c r="J904" s="397"/>
      <c r="K904" s="397"/>
      <c r="L904" s="397"/>
      <c r="M904" s="397"/>
      <c r="N904" s="397"/>
      <c r="O904" s="397"/>
      <c r="P904" s="397"/>
      <c r="Q904" s="397"/>
    </row>
    <row r="905" spans="1:17" ht="11.25" customHeight="1" x14ac:dyDescent="0.2">
      <c r="A905" s="397"/>
      <c r="B905" s="397"/>
      <c r="C905" s="397"/>
      <c r="D905" s="397"/>
      <c r="E905" s="397"/>
      <c r="F905" s="397"/>
      <c r="G905" s="397"/>
      <c r="H905" s="397"/>
      <c r="I905" s="397"/>
      <c r="J905" s="397"/>
      <c r="K905" s="397"/>
      <c r="L905" s="397"/>
      <c r="M905" s="397"/>
      <c r="N905" s="397"/>
      <c r="O905" s="397"/>
      <c r="P905" s="397"/>
      <c r="Q905" s="397"/>
    </row>
    <row r="906" spans="1:17" ht="11.25" customHeight="1" x14ac:dyDescent="0.2">
      <c r="A906" s="397"/>
      <c r="B906" s="397"/>
      <c r="C906" s="397"/>
      <c r="D906" s="397"/>
      <c r="E906" s="397"/>
      <c r="F906" s="397"/>
      <c r="G906" s="397"/>
      <c r="H906" s="397"/>
      <c r="I906" s="397"/>
      <c r="J906" s="397"/>
      <c r="K906" s="397"/>
      <c r="L906" s="397"/>
      <c r="M906" s="397"/>
      <c r="N906" s="397"/>
      <c r="O906" s="397"/>
      <c r="P906" s="397"/>
      <c r="Q906" s="397"/>
    </row>
    <row r="907" spans="1:17" ht="11.25" customHeight="1" x14ac:dyDescent="0.2">
      <c r="A907" s="397"/>
      <c r="B907" s="397"/>
      <c r="C907" s="397"/>
      <c r="D907" s="397"/>
      <c r="E907" s="397"/>
      <c r="F907" s="397"/>
      <c r="G907" s="397"/>
      <c r="H907" s="397"/>
      <c r="I907" s="397"/>
      <c r="J907" s="397"/>
      <c r="K907" s="397"/>
      <c r="L907" s="397"/>
      <c r="M907" s="397"/>
      <c r="N907" s="397"/>
      <c r="O907" s="397"/>
      <c r="P907" s="397"/>
      <c r="Q907" s="397"/>
    </row>
    <row r="908" spans="1:17" ht="11.25" customHeight="1" x14ac:dyDescent="0.2">
      <c r="A908" s="397"/>
      <c r="B908" s="397"/>
      <c r="C908" s="397"/>
      <c r="D908" s="397"/>
      <c r="E908" s="397"/>
      <c r="F908" s="397"/>
      <c r="G908" s="397"/>
      <c r="H908" s="397"/>
      <c r="I908" s="397"/>
      <c r="J908" s="397"/>
      <c r="K908" s="397"/>
      <c r="L908" s="397"/>
      <c r="M908" s="397"/>
      <c r="N908" s="397"/>
      <c r="O908" s="397"/>
      <c r="P908" s="397"/>
      <c r="Q908" s="397"/>
    </row>
    <row r="909" spans="1:17" ht="11.25" customHeight="1" x14ac:dyDescent="0.2">
      <c r="A909" s="397"/>
      <c r="B909" s="397"/>
      <c r="C909" s="397"/>
      <c r="D909" s="397"/>
      <c r="E909" s="397"/>
      <c r="F909" s="397"/>
      <c r="G909" s="397"/>
      <c r="H909" s="397"/>
      <c r="I909" s="397"/>
      <c r="J909" s="397"/>
      <c r="K909" s="397"/>
      <c r="L909" s="397"/>
      <c r="M909" s="397"/>
      <c r="N909" s="397"/>
      <c r="O909" s="397"/>
      <c r="P909" s="397"/>
      <c r="Q909" s="397"/>
    </row>
    <row r="910" spans="1:17" ht="11.25" customHeight="1" x14ac:dyDescent="0.2">
      <c r="A910" s="397"/>
      <c r="B910" s="397"/>
      <c r="C910" s="397"/>
      <c r="D910" s="397"/>
      <c r="E910" s="397"/>
      <c r="F910" s="397"/>
      <c r="G910" s="397"/>
      <c r="H910" s="397"/>
      <c r="I910" s="397"/>
      <c r="J910" s="397"/>
      <c r="K910" s="397"/>
      <c r="L910" s="397"/>
      <c r="M910" s="397"/>
      <c r="N910" s="397"/>
      <c r="O910" s="397"/>
      <c r="P910" s="397"/>
      <c r="Q910" s="397"/>
    </row>
    <row r="911" spans="1:17" ht="11.25" customHeight="1" x14ac:dyDescent="0.2">
      <c r="A911" s="397"/>
      <c r="B911" s="397"/>
      <c r="C911" s="397"/>
      <c r="D911" s="397"/>
      <c r="E911" s="397"/>
      <c r="F911" s="397"/>
      <c r="G911" s="397"/>
      <c r="H911" s="397"/>
      <c r="I911" s="397"/>
      <c r="J911" s="397"/>
      <c r="K911" s="397"/>
      <c r="L911" s="397"/>
      <c r="M911" s="397"/>
      <c r="N911" s="397"/>
      <c r="O911" s="397"/>
      <c r="P911" s="397"/>
      <c r="Q911" s="397"/>
    </row>
    <row r="912" spans="1:17" ht="11.25" customHeight="1" x14ac:dyDescent="0.2">
      <c r="A912" s="397"/>
      <c r="B912" s="397"/>
      <c r="C912" s="397"/>
      <c r="D912" s="397"/>
      <c r="E912" s="397"/>
      <c r="F912" s="397"/>
      <c r="G912" s="397"/>
      <c r="H912" s="397"/>
      <c r="I912" s="397"/>
      <c r="J912" s="397"/>
      <c r="K912" s="397"/>
      <c r="L912" s="397"/>
      <c r="M912" s="397"/>
      <c r="N912" s="397"/>
      <c r="O912" s="397"/>
      <c r="P912" s="397"/>
      <c r="Q912" s="397"/>
    </row>
    <row r="913" spans="1:17" ht="11.25" customHeight="1" x14ac:dyDescent="0.2">
      <c r="A913" s="397"/>
      <c r="B913" s="397"/>
      <c r="C913" s="397"/>
      <c r="D913" s="397"/>
      <c r="E913" s="397"/>
      <c r="F913" s="397"/>
      <c r="G913" s="397"/>
      <c r="H913" s="397"/>
      <c r="I913" s="397"/>
      <c r="J913" s="397"/>
      <c r="K913" s="397"/>
      <c r="L913" s="397"/>
      <c r="M913" s="397"/>
      <c r="N913" s="397"/>
      <c r="O913" s="397"/>
      <c r="P913" s="397"/>
      <c r="Q913" s="397"/>
    </row>
    <row r="914" spans="1:17" ht="11.25" customHeight="1" x14ac:dyDescent="0.2">
      <c r="A914" s="397"/>
      <c r="B914" s="397"/>
      <c r="C914" s="397"/>
      <c r="D914" s="397"/>
      <c r="E914" s="397"/>
      <c r="F914" s="397"/>
      <c r="G914" s="397"/>
      <c r="H914" s="397"/>
      <c r="I914" s="397"/>
      <c r="J914" s="397"/>
      <c r="K914" s="397"/>
      <c r="L914" s="397"/>
      <c r="M914" s="397"/>
      <c r="N914" s="397"/>
      <c r="O914" s="397"/>
      <c r="P914" s="397"/>
      <c r="Q914" s="397"/>
    </row>
    <row r="915" spans="1:17" ht="11.25" customHeight="1" x14ac:dyDescent="0.2">
      <c r="A915" s="397"/>
      <c r="B915" s="397"/>
      <c r="C915" s="397"/>
      <c r="D915" s="397"/>
      <c r="E915" s="397"/>
      <c r="F915" s="397"/>
      <c r="G915" s="397"/>
      <c r="H915" s="397"/>
      <c r="I915" s="397"/>
      <c r="J915" s="397"/>
      <c r="K915" s="397"/>
      <c r="L915" s="397"/>
      <c r="M915" s="397"/>
      <c r="N915" s="397"/>
      <c r="O915" s="397"/>
      <c r="P915" s="397"/>
      <c r="Q915" s="397"/>
    </row>
    <row r="916" spans="1:17" ht="11.25" customHeight="1" x14ac:dyDescent="0.2">
      <c r="A916" s="397"/>
      <c r="B916" s="397"/>
      <c r="C916" s="397"/>
      <c r="D916" s="397"/>
      <c r="E916" s="397"/>
      <c r="F916" s="397"/>
      <c r="G916" s="397"/>
      <c r="H916" s="397"/>
      <c r="I916" s="397"/>
      <c r="J916" s="397"/>
      <c r="K916" s="397"/>
      <c r="L916" s="397"/>
      <c r="M916" s="397"/>
      <c r="N916" s="397"/>
      <c r="O916" s="397"/>
      <c r="P916" s="397"/>
      <c r="Q916" s="397"/>
    </row>
    <row r="917" spans="1:17" ht="11.25" customHeight="1" x14ac:dyDescent="0.2">
      <c r="A917" s="397"/>
      <c r="B917" s="397"/>
      <c r="C917" s="397"/>
      <c r="D917" s="397"/>
      <c r="E917" s="397"/>
      <c r="F917" s="397"/>
      <c r="G917" s="397"/>
      <c r="H917" s="397"/>
      <c r="I917" s="397"/>
      <c r="J917" s="397"/>
      <c r="K917" s="397"/>
      <c r="L917" s="397"/>
      <c r="M917" s="397"/>
      <c r="N917" s="397"/>
      <c r="O917" s="397"/>
      <c r="P917" s="397"/>
      <c r="Q917" s="397"/>
    </row>
    <row r="918" spans="1:17" ht="11.25" customHeight="1" x14ac:dyDescent="0.2">
      <c r="A918" s="397"/>
      <c r="B918" s="397"/>
      <c r="C918" s="397"/>
      <c r="D918" s="397"/>
      <c r="E918" s="397"/>
      <c r="F918" s="397"/>
      <c r="G918" s="397"/>
      <c r="H918" s="397"/>
      <c r="I918" s="397"/>
      <c r="J918" s="397"/>
      <c r="K918" s="397"/>
      <c r="L918" s="397"/>
      <c r="M918" s="397"/>
      <c r="N918" s="397"/>
      <c r="O918" s="397"/>
      <c r="P918" s="397"/>
      <c r="Q918" s="397"/>
    </row>
    <row r="919" spans="1:17" ht="11.25" customHeight="1" x14ac:dyDescent="0.2">
      <c r="A919" s="397"/>
      <c r="B919" s="397"/>
      <c r="C919" s="397"/>
      <c r="D919" s="397"/>
      <c r="E919" s="397"/>
      <c r="F919" s="397"/>
      <c r="G919" s="397"/>
      <c r="H919" s="397"/>
      <c r="I919" s="397"/>
      <c r="J919" s="397"/>
      <c r="K919" s="397"/>
      <c r="L919" s="397"/>
      <c r="M919" s="397"/>
      <c r="N919" s="397"/>
      <c r="O919" s="397"/>
      <c r="P919" s="397"/>
      <c r="Q919" s="397"/>
    </row>
    <row r="920" spans="1:17" ht="11.25" customHeight="1" x14ac:dyDescent="0.2">
      <c r="A920" s="397"/>
      <c r="B920" s="397"/>
      <c r="C920" s="397"/>
      <c r="D920" s="397"/>
      <c r="E920" s="397"/>
      <c r="F920" s="397"/>
      <c r="G920" s="397"/>
      <c r="H920" s="397"/>
      <c r="I920" s="397"/>
      <c r="J920" s="397"/>
      <c r="K920" s="397"/>
      <c r="L920" s="397"/>
      <c r="M920" s="397"/>
      <c r="N920" s="397"/>
      <c r="O920" s="397"/>
      <c r="P920" s="397"/>
      <c r="Q920" s="397"/>
    </row>
    <row r="921" spans="1:17" ht="11.25" customHeight="1" x14ac:dyDescent="0.2">
      <c r="A921" s="397"/>
      <c r="B921" s="397"/>
      <c r="C921" s="397"/>
      <c r="D921" s="397"/>
      <c r="E921" s="397"/>
      <c r="F921" s="397"/>
      <c r="G921" s="397"/>
      <c r="H921" s="397"/>
      <c r="I921" s="397"/>
      <c r="J921" s="397"/>
      <c r="K921" s="397"/>
      <c r="L921" s="397"/>
      <c r="M921" s="397"/>
      <c r="N921" s="397"/>
      <c r="O921" s="397"/>
      <c r="P921" s="397"/>
      <c r="Q921" s="397"/>
    </row>
    <row r="922" spans="1:17" ht="11.25" customHeight="1" x14ac:dyDescent="0.2">
      <c r="A922" s="397"/>
      <c r="B922" s="397"/>
      <c r="C922" s="397"/>
      <c r="D922" s="397"/>
      <c r="E922" s="397"/>
      <c r="F922" s="397"/>
      <c r="G922" s="397"/>
      <c r="H922" s="397"/>
      <c r="I922" s="397"/>
      <c r="J922" s="397"/>
      <c r="K922" s="397"/>
      <c r="L922" s="397"/>
      <c r="M922" s="397"/>
      <c r="N922" s="397"/>
      <c r="O922" s="397"/>
      <c r="P922" s="397"/>
      <c r="Q922" s="397"/>
    </row>
    <row r="923" spans="1:17" ht="11.25" customHeight="1" x14ac:dyDescent="0.2">
      <c r="A923" s="397"/>
      <c r="B923" s="397"/>
      <c r="C923" s="397"/>
      <c r="D923" s="397"/>
      <c r="E923" s="397"/>
      <c r="F923" s="397"/>
      <c r="G923" s="397"/>
      <c r="H923" s="397"/>
      <c r="I923" s="397"/>
      <c r="J923" s="397"/>
      <c r="K923" s="397"/>
      <c r="L923" s="397"/>
      <c r="M923" s="397"/>
      <c r="N923" s="397"/>
      <c r="O923" s="397"/>
      <c r="P923" s="397"/>
      <c r="Q923" s="397"/>
    </row>
    <row r="924" spans="1:17" ht="11.25" customHeight="1" x14ac:dyDescent="0.2">
      <c r="A924" s="397"/>
      <c r="B924" s="397"/>
      <c r="C924" s="397"/>
      <c r="D924" s="397"/>
      <c r="E924" s="397"/>
      <c r="F924" s="397"/>
      <c r="G924" s="397"/>
      <c r="H924" s="397"/>
      <c r="I924" s="397"/>
      <c r="J924" s="397"/>
      <c r="K924" s="397"/>
      <c r="L924" s="397"/>
      <c r="M924" s="397"/>
      <c r="N924" s="397"/>
      <c r="O924" s="397"/>
      <c r="P924" s="397"/>
      <c r="Q924" s="397"/>
    </row>
    <row r="925" spans="1:17" ht="11.25" customHeight="1" x14ac:dyDescent="0.2">
      <c r="A925" s="397"/>
      <c r="B925" s="397"/>
      <c r="C925" s="397"/>
      <c r="D925" s="397"/>
      <c r="E925" s="397"/>
      <c r="F925" s="397"/>
      <c r="G925" s="397"/>
      <c r="H925" s="397"/>
      <c r="I925" s="397"/>
      <c r="J925" s="397"/>
      <c r="K925" s="397"/>
      <c r="L925" s="397"/>
      <c r="M925" s="397"/>
      <c r="N925" s="397"/>
      <c r="O925" s="397"/>
      <c r="P925" s="397"/>
      <c r="Q925" s="397"/>
    </row>
    <row r="926" spans="1:17" ht="11.25" customHeight="1" x14ac:dyDescent="0.2">
      <c r="A926" s="397"/>
      <c r="B926" s="397"/>
      <c r="C926" s="397"/>
      <c r="D926" s="397"/>
      <c r="E926" s="397"/>
      <c r="F926" s="397"/>
      <c r="G926" s="397"/>
      <c r="H926" s="397"/>
      <c r="I926" s="397"/>
      <c r="J926" s="397"/>
      <c r="K926" s="397"/>
      <c r="L926" s="397"/>
      <c r="M926" s="397"/>
      <c r="N926" s="397"/>
      <c r="O926" s="397"/>
      <c r="P926" s="397"/>
      <c r="Q926" s="397"/>
    </row>
    <row r="927" spans="1:17" ht="11.25" customHeight="1" x14ac:dyDescent="0.2">
      <c r="A927" s="397"/>
      <c r="B927" s="397"/>
      <c r="C927" s="397"/>
      <c r="D927" s="397"/>
      <c r="E927" s="397"/>
      <c r="F927" s="397"/>
      <c r="G927" s="397"/>
      <c r="H927" s="397"/>
      <c r="I927" s="397"/>
      <c r="J927" s="397"/>
      <c r="K927" s="397"/>
      <c r="L927" s="397"/>
      <c r="M927" s="397"/>
      <c r="N927" s="397"/>
      <c r="O927" s="397"/>
      <c r="P927" s="397"/>
      <c r="Q927" s="397"/>
    </row>
    <row r="928" spans="1:17" ht="11.25" customHeight="1" x14ac:dyDescent="0.2">
      <c r="A928" s="397"/>
      <c r="B928" s="397"/>
      <c r="C928" s="397"/>
      <c r="D928" s="397"/>
      <c r="E928" s="397"/>
      <c r="F928" s="397"/>
      <c r="G928" s="397"/>
      <c r="H928" s="397"/>
      <c r="I928" s="397"/>
      <c r="J928" s="397"/>
      <c r="K928" s="397"/>
      <c r="L928" s="397"/>
      <c r="M928" s="397"/>
      <c r="N928" s="397"/>
      <c r="O928" s="397"/>
      <c r="P928" s="397"/>
      <c r="Q928" s="397"/>
    </row>
    <row r="929" spans="1:17" ht="11.25" customHeight="1" x14ac:dyDescent="0.2">
      <c r="A929" s="397"/>
      <c r="B929" s="397"/>
      <c r="C929" s="397"/>
      <c r="D929" s="397"/>
      <c r="E929" s="397"/>
      <c r="F929" s="397"/>
      <c r="G929" s="397"/>
      <c r="H929" s="397"/>
      <c r="I929" s="397"/>
      <c r="J929" s="397"/>
      <c r="K929" s="397"/>
      <c r="L929" s="397"/>
      <c r="M929" s="397"/>
      <c r="N929" s="397"/>
      <c r="O929" s="397"/>
      <c r="P929" s="397"/>
      <c r="Q929" s="397"/>
    </row>
    <row r="930" spans="1:17" ht="11.25" customHeight="1" x14ac:dyDescent="0.2">
      <c r="A930" s="397"/>
      <c r="B930" s="397"/>
      <c r="C930" s="397"/>
      <c r="D930" s="397"/>
      <c r="E930" s="397"/>
      <c r="F930" s="397"/>
      <c r="G930" s="397"/>
      <c r="H930" s="397"/>
      <c r="I930" s="397"/>
      <c r="J930" s="397"/>
      <c r="K930" s="397"/>
      <c r="L930" s="397"/>
      <c r="M930" s="397"/>
      <c r="N930" s="397"/>
      <c r="O930" s="397"/>
      <c r="P930" s="397"/>
      <c r="Q930" s="397"/>
    </row>
    <row r="931" spans="1:17" ht="11.25" customHeight="1" x14ac:dyDescent="0.2">
      <c r="A931" s="397"/>
      <c r="B931" s="397"/>
      <c r="C931" s="397"/>
      <c r="D931" s="397"/>
      <c r="E931" s="397"/>
      <c r="F931" s="397"/>
      <c r="G931" s="397"/>
      <c r="H931" s="397"/>
      <c r="I931" s="397"/>
      <c r="J931" s="397"/>
      <c r="K931" s="397"/>
      <c r="L931" s="397"/>
      <c r="M931" s="397"/>
      <c r="N931" s="397"/>
      <c r="O931" s="397"/>
      <c r="P931" s="397"/>
      <c r="Q931" s="397"/>
    </row>
    <row r="932" spans="1:17" ht="11.25" customHeight="1" x14ac:dyDescent="0.2">
      <c r="A932" s="397"/>
      <c r="B932" s="397"/>
      <c r="C932" s="397"/>
      <c r="D932" s="397"/>
      <c r="E932" s="397"/>
      <c r="F932" s="397"/>
      <c r="G932" s="397"/>
      <c r="H932" s="397"/>
      <c r="I932" s="397"/>
      <c r="J932" s="397"/>
      <c r="K932" s="397"/>
      <c r="L932" s="397"/>
      <c r="M932" s="397"/>
      <c r="N932" s="397"/>
      <c r="O932" s="397"/>
      <c r="P932" s="397"/>
      <c r="Q932" s="397"/>
    </row>
    <row r="933" spans="1:17" ht="11.25" customHeight="1" x14ac:dyDescent="0.2">
      <c r="A933" s="397"/>
      <c r="B933" s="397"/>
      <c r="C933" s="397"/>
      <c r="D933" s="397"/>
      <c r="E933" s="397"/>
      <c r="F933" s="397"/>
      <c r="G933" s="397"/>
      <c r="H933" s="397"/>
      <c r="I933" s="397"/>
      <c r="J933" s="397"/>
      <c r="K933" s="397"/>
      <c r="L933" s="397"/>
      <c r="M933" s="397"/>
      <c r="N933" s="397"/>
      <c r="O933" s="397"/>
      <c r="P933" s="397"/>
      <c r="Q933" s="397"/>
    </row>
    <row r="934" spans="1:17" ht="11.25" customHeight="1" x14ac:dyDescent="0.2">
      <c r="A934" s="397"/>
      <c r="B934" s="397"/>
      <c r="C934" s="397"/>
      <c r="D934" s="397"/>
      <c r="E934" s="397"/>
      <c r="F934" s="397"/>
      <c r="G934" s="397"/>
      <c r="H934" s="397"/>
      <c r="I934" s="397"/>
      <c r="J934" s="397"/>
      <c r="K934" s="397"/>
      <c r="L934" s="397"/>
      <c r="M934" s="397"/>
      <c r="N934" s="397"/>
      <c r="O934" s="397"/>
      <c r="P934" s="397"/>
      <c r="Q934" s="397"/>
    </row>
    <row r="935" spans="1:17" ht="11.25" customHeight="1" x14ac:dyDescent="0.2">
      <c r="A935" s="397"/>
      <c r="B935" s="397"/>
      <c r="C935" s="397"/>
      <c r="D935" s="397"/>
      <c r="E935" s="397"/>
      <c r="F935" s="397"/>
      <c r="G935" s="397"/>
      <c r="H935" s="397"/>
      <c r="I935" s="397"/>
      <c r="J935" s="397"/>
      <c r="K935" s="397"/>
      <c r="L935" s="397"/>
      <c r="M935" s="397"/>
      <c r="N935" s="397"/>
      <c r="O935" s="397"/>
      <c r="P935" s="397"/>
      <c r="Q935" s="397"/>
    </row>
    <row r="936" spans="1:17" ht="11.25" customHeight="1" x14ac:dyDescent="0.2">
      <c r="A936" s="397"/>
      <c r="B936" s="397"/>
      <c r="C936" s="397"/>
      <c r="D936" s="397"/>
      <c r="E936" s="397"/>
      <c r="F936" s="397"/>
      <c r="G936" s="397"/>
      <c r="H936" s="397"/>
      <c r="I936" s="397"/>
      <c r="J936" s="397"/>
      <c r="K936" s="397"/>
      <c r="L936" s="397"/>
      <c r="M936" s="397"/>
      <c r="N936" s="397"/>
      <c r="O936" s="397"/>
      <c r="P936" s="397"/>
      <c r="Q936" s="397"/>
    </row>
    <row r="937" spans="1:17" ht="11.25" customHeight="1" x14ac:dyDescent="0.2">
      <c r="A937" s="397"/>
      <c r="B937" s="397"/>
      <c r="C937" s="397"/>
      <c r="D937" s="397"/>
      <c r="E937" s="397"/>
      <c r="F937" s="397"/>
      <c r="G937" s="397"/>
      <c r="H937" s="397"/>
      <c r="I937" s="397"/>
      <c r="J937" s="397"/>
      <c r="K937" s="397"/>
      <c r="L937" s="397"/>
      <c r="M937" s="397"/>
      <c r="N937" s="397"/>
      <c r="O937" s="397"/>
      <c r="P937" s="397"/>
      <c r="Q937" s="397"/>
    </row>
    <row r="938" spans="1:17" ht="11.25" customHeight="1" x14ac:dyDescent="0.2">
      <c r="A938" s="397"/>
      <c r="B938" s="397"/>
      <c r="C938" s="397"/>
      <c r="D938" s="397"/>
      <c r="E938" s="397"/>
      <c r="F938" s="397"/>
      <c r="G938" s="397"/>
      <c r="H938" s="397"/>
      <c r="I938" s="397"/>
      <c r="J938" s="397"/>
      <c r="K938" s="397"/>
      <c r="L938" s="397"/>
      <c r="M938" s="397"/>
      <c r="N938" s="397"/>
      <c r="O938" s="397"/>
      <c r="P938" s="397"/>
      <c r="Q938" s="397"/>
    </row>
    <row r="939" spans="1:17" ht="11.25" customHeight="1" x14ac:dyDescent="0.2">
      <c r="A939" s="397"/>
      <c r="B939" s="397"/>
      <c r="C939" s="397"/>
      <c r="D939" s="397"/>
      <c r="E939" s="397"/>
      <c r="F939" s="397"/>
      <c r="G939" s="397"/>
      <c r="H939" s="397"/>
      <c r="I939" s="397"/>
      <c r="J939" s="397"/>
      <c r="K939" s="397"/>
      <c r="L939" s="397"/>
      <c r="M939" s="397"/>
      <c r="N939" s="397"/>
      <c r="O939" s="397"/>
      <c r="P939" s="397"/>
      <c r="Q939" s="397"/>
    </row>
    <row r="940" spans="1:17" ht="11.25" customHeight="1" x14ac:dyDescent="0.2">
      <c r="A940" s="397"/>
      <c r="B940" s="397"/>
      <c r="C940" s="397"/>
      <c r="D940" s="397"/>
      <c r="E940" s="397"/>
      <c r="F940" s="397"/>
      <c r="G940" s="397"/>
      <c r="H940" s="397"/>
      <c r="I940" s="397"/>
      <c r="J940" s="397"/>
      <c r="K940" s="397"/>
      <c r="L940" s="397"/>
      <c r="M940" s="397"/>
      <c r="N940" s="397"/>
      <c r="O940" s="397"/>
      <c r="P940" s="397"/>
      <c r="Q940" s="397"/>
    </row>
    <row r="941" spans="1:17" ht="11.25" customHeight="1" x14ac:dyDescent="0.2">
      <c r="A941" s="397"/>
      <c r="B941" s="397"/>
      <c r="C941" s="397"/>
      <c r="D941" s="397"/>
      <c r="E941" s="397"/>
      <c r="F941" s="397"/>
      <c r="G941" s="397"/>
      <c r="H941" s="397"/>
      <c r="I941" s="397"/>
      <c r="J941" s="397"/>
      <c r="K941" s="397"/>
      <c r="L941" s="397"/>
      <c r="M941" s="397"/>
      <c r="N941" s="397"/>
      <c r="O941" s="397"/>
      <c r="P941" s="397"/>
      <c r="Q941" s="397"/>
    </row>
    <row r="942" spans="1:17" ht="11.25" customHeight="1" x14ac:dyDescent="0.2">
      <c r="A942" s="397"/>
      <c r="B942" s="397"/>
      <c r="C942" s="397"/>
      <c r="D942" s="397"/>
      <c r="E942" s="397"/>
      <c r="F942" s="397"/>
      <c r="G942" s="397"/>
      <c r="H942" s="397"/>
      <c r="I942" s="397"/>
      <c r="J942" s="397"/>
      <c r="K942" s="397"/>
      <c r="L942" s="397"/>
      <c r="M942" s="397"/>
      <c r="N942" s="397"/>
      <c r="O942" s="397"/>
      <c r="P942" s="397"/>
      <c r="Q942" s="397"/>
    </row>
    <row r="943" spans="1:17" ht="11.25" customHeight="1" x14ac:dyDescent="0.2">
      <c r="A943" s="397"/>
      <c r="B943" s="397"/>
      <c r="C943" s="397"/>
      <c r="D943" s="397"/>
      <c r="E943" s="397"/>
      <c r="F943" s="397"/>
      <c r="G943" s="397"/>
      <c r="H943" s="397"/>
      <c r="I943" s="397"/>
      <c r="J943" s="397"/>
      <c r="K943" s="397"/>
      <c r="L943" s="397"/>
      <c r="M943" s="397"/>
      <c r="N943" s="397"/>
      <c r="O943" s="397"/>
      <c r="P943" s="397"/>
      <c r="Q943" s="397"/>
    </row>
    <row r="944" spans="1:17" ht="11.25" customHeight="1" x14ac:dyDescent="0.2">
      <c r="A944" s="397"/>
      <c r="B944" s="397"/>
      <c r="C944" s="397"/>
      <c r="D944" s="397"/>
      <c r="E944" s="397"/>
      <c r="F944" s="397"/>
      <c r="G944" s="397"/>
      <c r="H944" s="397"/>
      <c r="I944" s="397"/>
      <c r="J944" s="397"/>
      <c r="K944" s="397"/>
      <c r="L944" s="397"/>
      <c r="M944" s="397"/>
      <c r="N944" s="397"/>
      <c r="O944" s="397"/>
      <c r="P944" s="397"/>
      <c r="Q944" s="397"/>
    </row>
    <row r="945" spans="1:17" ht="11.25" customHeight="1" x14ac:dyDescent="0.2">
      <c r="A945" s="397"/>
      <c r="B945" s="397"/>
      <c r="C945" s="397"/>
      <c r="D945" s="397"/>
      <c r="E945" s="397"/>
      <c r="F945" s="397"/>
      <c r="G945" s="397"/>
      <c r="H945" s="397"/>
      <c r="I945" s="397"/>
      <c r="J945" s="397"/>
      <c r="K945" s="397"/>
      <c r="L945" s="397"/>
      <c r="M945" s="397"/>
      <c r="N945" s="397"/>
      <c r="O945" s="397"/>
      <c r="P945" s="397"/>
      <c r="Q945" s="397"/>
    </row>
    <row r="946" spans="1:17" ht="11.25" customHeight="1" x14ac:dyDescent="0.2">
      <c r="A946" s="397"/>
      <c r="B946" s="397"/>
      <c r="C946" s="397"/>
      <c r="D946" s="397"/>
      <c r="E946" s="397"/>
      <c r="F946" s="397"/>
      <c r="G946" s="397"/>
      <c r="H946" s="397"/>
      <c r="I946" s="397"/>
      <c r="J946" s="397"/>
      <c r="K946" s="397"/>
      <c r="L946" s="397"/>
      <c r="M946" s="397"/>
      <c r="N946" s="397"/>
      <c r="O946" s="397"/>
      <c r="P946" s="397"/>
      <c r="Q946" s="397"/>
    </row>
    <row r="947" spans="1:17" ht="11.25" customHeight="1" x14ac:dyDescent="0.2">
      <c r="A947" s="397"/>
      <c r="B947" s="397"/>
      <c r="C947" s="397"/>
      <c r="D947" s="397"/>
      <c r="E947" s="397"/>
      <c r="F947" s="397"/>
      <c r="G947" s="397"/>
      <c r="H947" s="397"/>
      <c r="I947" s="397"/>
      <c r="J947" s="397"/>
      <c r="K947" s="397"/>
      <c r="L947" s="397"/>
      <c r="M947" s="397"/>
      <c r="N947" s="397"/>
      <c r="O947" s="397"/>
      <c r="P947" s="397"/>
      <c r="Q947" s="397"/>
    </row>
    <row r="948" spans="1:17" ht="11.25" customHeight="1" x14ac:dyDescent="0.2">
      <c r="A948" s="397"/>
      <c r="B948" s="397"/>
      <c r="C948" s="397"/>
      <c r="D948" s="397"/>
      <c r="E948" s="397"/>
      <c r="F948" s="397"/>
      <c r="G948" s="397"/>
      <c r="H948" s="397"/>
      <c r="I948" s="397"/>
      <c r="J948" s="397"/>
      <c r="K948" s="397"/>
      <c r="L948" s="397"/>
      <c r="M948" s="397"/>
      <c r="N948" s="397"/>
      <c r="O948" s="397"/>
      <c r="P948" s="397"/>
      <c r="Q948" s="397"/>
    </row>
    <row r="949" spans="1:17" ht="11.25" customHeight="1" x14ac:dyDescent="0.2">
      <c r="A949" s="397"/>
      <c r="B949" s="397"/>
      <c r="C949" s="397"/>
      <c r="D949" s="397"/>
      <c r="E949" s="397"/>
      <c r="F949" s="397"/>
      <c r="G949" s="397"/>
      <c r="H949" s="397"/>
      <c r="I949" s="397"/>
      <c r="J949" s="397"/>
      <c r="K949" s="397"/>
      <c r="L949" s="397"/>
      <c r="M949" s="397"/>
      <c r="N949" s="397"/>
      <c r="O949" s="397"/>
      <c r="P949" s="397"/>
      <c r="Q949" s="397"/>
    </row>
    <row r="950" spans="1:17" ht="11.25" customHeight="1" x14ac:dyDescent="0.2">
      <c r="A950" s="397"/>
      <c r="B950" s="397"/>
      <c r="C950" s="397"/>
      <c r="D950" s="397"/>
      <c r="E950" s="397"/>
      <c r="F950" s="397"/>
      <c r="G950" s="397"/>
      <c r="H950" s="397"/>
      <c r="I950" s="397"/>
      <c r="J950" s="397"/>
      <c r="K950" s="397"/>
      <c r="L950" s="397"/>
      <c r="M950" s="397"/>
      <c r="N950" s="397"/>
      <c r="O950" s="397"/>
      <c r="P950" s="397"/>
      <c r="Q950" s="397"/>
    </row>
    <row r="951" spans="1:17" ht="11.25" customHeight="1" x14ac:dyDescent="0.2">
      <c r="A951" s="397"/>
      <c r="B951" s="397"/>
      <c r="C951" s="397"/>
      <c r="D951" s="397"/>
      <c r="E951" s="397"/>
      <c r="F951" s="397"/>
      <c r="G951" s="397"/>
      <c r="H951" s="397"/>
      <c r="I951" s="397"/>
      <c r="J951" s="397"/>
      <c r="K951" s="397"/>
      <c r="L951" s="397"/>
      <c r="M951" s="397"/>
      <c r="N951" s="397"/>
      <c r="O951" s="397"/>
      <c r="P951" s="397"/>
      <c r="Q951" s="397"/>
    </row>
    <row r="952" spans="1:17" ht="11.25" customHeight="1" x14ac:dyDescent="0.2">
      <c r="A952" s="397"/>
      <c r="B952" s="397"/>
      <c r="C952" s="397"/>
      <c r="D952" s="397"/>
      <c r="E952" s="397"/>
      <c r="F952" s="397"/>
      <c r="G952" s="397"/>
      <c r="H952" s="397"/>
      <c r="I952" s="397"/>
      <c r="J952" s="397"/>
      <c r="K952" s="397"/>
      <c r="L952" s="397"/>
      <c r="M952" s="397"/>
      <c r="N952" s="397"/>
      <c r="O952" s="397"/>
      <c r="P952" s="397"/>
      <c r="Q952" s="397"/>
    </row>
    <row r="953" spans="1:17" ht="11.25" customHeight="1" x14ac:dyDescent="0.2">
      <c r="A953" s="397"/>
      <c r="B953" s="397"/>
      <c r="C953" s="397"/>
      <c r="D953" s="397"/>
      <c r="E953" s="397"/>
      <c r="F953" s="397"/>
      <c r="G953" s="397"/>
      <c r="H953" s="397"/>
      <c r="I953" s="397"/>
      <c r="J953" s="397"/>
      <c r="K953" s="397"/>
      <c r="L953" s="397"/>
      <c r="M953" s="397"/>
      <c r="N953" s="397"/>
      <c r="O953" s="397"/>
      <c r="P953" s="397"/>
      <c r="Q953" s="397"/>
    </row>
    <row r="954" spans="1:17" ht="11.25" customHeight="1" x14ac:dyDescent="0.2">
      <c r="A954" s="397"/>
      <c r="B954" s="397"/>
      <c r="C954" s="397"/>
      <c r="D954" s="397"/>
      <c r="E954" s="397"/>
      <c r="F954" s="397"/>
      <c r="G954" s="397"/>
      <c r="H954" s="397"/>
      <c r="I954" s="397"/>
      <c r="J954" s="397"/>
      <c r="K954" s="397"/>
      <c r="L954" s="397"/>
      <c r="M954" s="397"/>
      <c r="N954" s="397"/>
      <c r="O954" s="397"/>
      <c r="P954" s="397"/>
      <c r="Q954" s="397"/>
    </row>
    <row r="955" spans="1:17" ht="11.25" customHeight="1" x14ac:dyDescent="0.2">
      <c r="A955" s="397"/>
      <c r="B955" s="397"/>
      <c r="C955" s="397"/>
      <c r="D955" s="397"/>
      <c r="E955" s="397"/>
      <c r="F955" s="397"/>
      <c r="G955" s="397"/>
      <c r="H955" s="397"/>
      <c r="I955" s="397"/>
      <c r="J955" s="397"/>
      <c r="K955" s="397"/>
      <c r="L955" s="397"/>
      <c r="M955" s="397"/>
      <c r="N955" s="397"/>
      <c r="O955" s="397"/>
      <c r="P955" s="397"/>
      <c r="Q955" s="397"/>
    </row>
    <row r="956" spans="1:17" ht="11.25" customHeight="1" x14ac:dyDescent="0.2">
      <c r="A956" s="397"/>
      <c r="B956" s="397"/>
      <c r="C956" s="397"/>
      <c r="D956" s="397"/>
      <c r="E956" s="397"/>
      <c r="F956" s="397"/>
      <c r="G956" s="397"/>
      <c r="H956" s="397"/>
      <c r="I956" s="397"/>
      <c r="J956" s="397"/>
      <c r="K956" s="397"/>
      <c r="L956" s="397"/>
      <c r="M956" s="397"/>
      <c r="N956" s="397"/>
      <c r="O956" s="397"/>
      <c r="P956" s="397"/>
      <c r="Q956" s="397"/>
    </row>
    <row r="957" spans="1:17" ht="11.25" customHeight="1" x14ac:dyDescent="0.2">
      <c r="A957" s="397"/>
      <c r="B957" s="397"/>
      <c r="C957" s="397"/>
      <c r="D957" s="397"/>
      <c r="E957" s="397"/>
      <c r="F957" s="397"/>
      <c r="G957" s="397"/>
      <c r="H957" s="397"/>
      <c r="I957" s="397"/>
      <c r="J957" s="397"/>
      <c r="K957" s="397"/>
      <c r="L957" s="397"/>
      <c r="M957" s="397"/>
      <c r="N957" s="397"/>
      <c r="O957" s="397"/>
      <c r="P957" s="397"/>
      <c r="Q957" s="397"/>
    </row>
    <row r="958" spans="1:17" ht="11.25" customHeight="1" x14ac:dyDescent="0.2">
      <c r="A958" s="397"/>
      <c r="B958" s="397"/>
      <c r="C958" s="397"/>
      <c r="D958" s="397"/>
      <c r="E958" s="397"/>
      <c r="F958" s="397"/>
      <c r="G958" s="397"/>
      <c r="H958" s="397"/>
      <c r="I958" s="397"/>
      <c r="J958" s="397"/>
      <c r="K958" s="397"/>
      <c r="L958" s="397"/>
      <c r="M958" s="397"/>
      <c r="N958" s="397"/>
      <c r="O958" s="397"/>
      <c r="P958" s="397"/>
      <c r="Q958" s="397"/>
    </row>
    <row r="959" spans="1:17" ht="11.25" customHeight="1" x14ac:dyDescent="0.2">
      <c r="A959" s="397"/>
      <c r="B959" s="397"/>
      <c r="C959" s="397"/>
      <c r="D959" s="397"/>
      <c r="E959" s="397"/>
      <c r="F959" s="397"/>
      <c r="G959" s="397"/>
      <c r="H959" s="397"/>
      <c r="I959" s="397"/>
      <c r="J959" s="397"/>
      <c r="K959" s="397"/>
      <c r="L959" s="397"/>
      <c r="M959" s="397"/>
      <c r="N959" s="397"/>
      <c r="O959" s="397"/>
      <c r="P959" s="397"/>
      <c r="Q959" s="397"/>
    </row>
    <row r="960" spans="1:17" ht="11.25" customHeight="1" x14ac:dyDescent="0.2">
      <c r="A960" s="397"/>
      <c r="B960" s="397"/>
      <c r="C960" s="397"/>
      <c r="D960" s="397"/>
      <c r="E960" s="397"/>
      <c r="F960" s="397"/>
      <c r="G960" s="397"/>
      <c r="H960" s="397"/>
      <c r="I960" s="397"/>
      <c r="J960" s="397"/>
      <c r="K960" s="397"/>
      <c r="L960" s="397"/>
      <c r="M960" s="397"/>
      <c r="N960" s="397"/>
      <c r="O960" s="397"/>
      <c r="P960" s="397"/>
      <c r="Q960" s="397"/>
    </row>
    <row r="961" spans="1:17" ht="11.25" customHeight="1" x14ac:dyDescent="0.2">
      <c r="A961" s="397"/>
      <c r="B961" s="397"/>
      <c r="C961" s="397"/>
      <c r="D961" s="397"/>
      <c r="E961" s="397"/>
      <c r="F961" s="397"/>
      <c r="G961" s="397"/>
      <c r="H961" s="397"/>
      <c r="I961" s="397"/>
      <c r="J961" s="397"/>
      <c r="K961" s="397"/>
      <c r="L961" s="397"/>
      <c r="M961" s="397"/>
      <c r="N961" s="397"/>
      <c r="O961" s="397"/>
      <c r="P961" s="397"/>
      <c r="Q961" s="397"/>
    </row>
    <row r="962" spans="1:17" ht="11.25" customHeight="1" x14ac:dyDescent="0.2">
      <c r="A962" s="397"/>
      <c r="B962" s="397"/>
      <c r="C962" s="397"/>
      <c r="D962" s="397"/>
      <c r="E962" s="397"/>
      <c r="F962" s="397"/>
      <c r="G962" s="397"/>
      <c r="H962" s="397"/>
      <c r="I962" s="397"/>
      <c r="J962" s="397"/>
      <c r="K962" s="397"/>
      <c r="L962" s="397"/>
      <c r="M962" s="397"/>
      <c r="N962" s="397"/>
      <c r="O962" s="397"/>
      <c r="P962" s="397"/>
      <c r="Q962" s="397"/>
    </row>
    <row r="963" spans="1:17" ht="11.25" customHeight="1" x14ac:dyDescent="0.2">
      <c r="A963" s="397"/>
      <c r="B963" s="397"/>
      <c r="C963" s="397"/>
      <c r="D963" s="397"/>
      <c r="E963" s="397"/>
      <c r="F963" s="397"/>
      <c r="G963" s="397"/>
      <c r="H963" s="397"/>
      <c r="I963" s="397"/>
      <c r="J963" s="397"/>
      <c r="K963" s="397"/>
      <c r="L963" s="397"/>
      <c r="M963" s="397"/>
      <c r="N963" s="397"/>
      <c r="O963" s="397"/>
      <c r="P963" s="397"/>
      <c r="Q963" s="397"/>
    </row>
    <row r="964" spans="1:17" ht="11.25" customHeight="1" x14ac:dyDescent="0.2">
      <c r="A964" s="397"/>
      <c r="B964" s="397"/>
      <c r="C964" s="397"/>
      <c r="D964" s="397"/>
      <c r="E964" s="397"/>
      <c r="F964" s="397"/>
      <c r="G964" s="397"/>
      <c r="H964" s="397"/>
      <c r="I964" s="397"/>
      <c r="J964" s="397"/>
      <c r="K964" s="397"/>
      <c r="L964" s="397"/>
      <c r="M964" s="397"/>
      <c r="N964" s="397"/>
      <c r="O964" s="397"/>
      <c r="P964" s="397"/>
      <c r="Q964" s="397"/>
    </row>
    <row r="965" spans="1:17" ht="11.25" customHeight="1" x14ac:dyDescent="0.2">
      <c r="A965" s="397"/>
      <c r="B965" s="397"/>
      <c r="C965" s="397"/>
      <c r="D965" s="397"/>
      <c r="E965" s="397"/>
      <c r="F965" s="397"/>
      <c r="G965" s="397"/>
      <c r="H965" s="397"/>
      <c r="I965" s="397"/>
      <c r="J965" s="397"/>
      <c r="K965" s="397"/>
      <c r="L965" s="397"/>
      <c r="M965" s="397"/>
      <c r="N965" s="397"/>
      <c r="O965" s="397"/>
      <c r="P965" s="397"/>
      <c r="Q965" s="397"/>
    </row>
    <row r="966" spans="1:17" ht="11.25" customHeight="1" x14ac:dyDescent="0.2">
      <c r="A966" s="397"/>
      <c r="B966" s="397"/>
      <c r="C966" s="397"/>
      <c r="D966" s="397"/>
      <c r="E966" s="397"/>
      <c r="F966" s="397"/>
      <c r="G966" s="397"/>
      <c r="H966" s="397"/>
      <c r="I966" s="397"/>
      <c r="J966" s="397"/>
      <c r="K966" s="397"/>
      <c r="L966" s="397"/>
      <c r="M966" s="397"/>
      <c r="N966" s="397"/>
      <c r="O966" s="397"/>
      <c r="P966" s="397"/>
      <c r="Q966" s="397"/>
    </row>
    <row r="967" spans="1:17" ht="11.25" customHeight="1" x14ac:dyDescent="0.2">
      <c r="A967" s="397"/>
      <c r="B967" s="397"/>
      <c r="C967" s="397"/>
      <c r="D967" s="397"/>
      <c r="E967" s="397"/>
      <c r="F967" s="397"/>
      <c r="G967" s="397"/>
      <c r="H967" s="397"/>
      <c r="I967" s="397"/>
      <c r="J967" s="397"/>
      <c r="K967" s="397"/>
      <c r="L967" s="397"/>
      <c r="M967" s="397"/>
      <c r="N967" s="397"/>
      <c r="O967" s="397"/>
      <c r="P967" s="397"/>
      <c r="Q967" s="397"/>
    </row>
    <row r="968" spans="1:17" ht="11.25" customHeight="1" x14ac:dyDescent="0.2">
      <c r="A968" s="397"/>
      <c r="B968" s="397"/>
      <c r="C968" s="397"/>
      <c r="D968" s="397"/>
      <c r="E968" s="397"/>
      <c r="F968" s="397"/>
      <c r="G968" s="397"/>
      <c r="H968" s="397"/>
      <c r="I968" s="397"/>
      <c r="J968" s="397"/>
      <c r="K968" s="397"/>
      <c r="L968" s="397"/>
      <c r="M968" s="397"/>
      <c r="N968" s="397"/>
      <c r="O968" s="397"/>
      <c r="P968" s="397"/>
      <c r="Q968" s="397"/>
    </row>
    <row r="969" spans="1:17" ht="11.25" customHeight="1" x14ac:dyDescent="0.2">
      <c r="A969" s="397"/>
      <c r="B969" s="397"/>
      <c r="C969" s="397"/>
      <c r="D969" s="397"/>
      <c r="E969" s="397"/>
      <c r="F969" s="397"/>
      <c r="G969" s="397"/>
      <c r="H969" s="397"/>
      <c r="I969" s="397"/>
      <c r="J969" s="397"/>
      <c r="K969" s="397"/>
      <c r="L969" s="397"/>
      <c r="M969" s="397"/>
      <c r="N969" s="397"/>
      <c r="O969" s="397"/>
      <c r="P969" s="397"/>
      <c r="Q969" s="397"/>
    </row>
    <row r="970" spans="1:17" ht="11.25" customHeight="1" x14ac:dyDescent="0.2">
      <c r="A970" s="397"/>
      <c r="B970" s="397"/>
      <c r="C970" s="397"/>
      <c r="D970" s="397"/>
      <c r="E970" s="397"/>
      <c r="F970" s="397"/>
      <c r="G970" s="397"/>
      <c r="H970" s="397"/>
      <c r="I970" s="397"/>
      <c r="J970" s="397"/>
      <c r="K970" s="397"/>
      <c r="L970" s="397"/>
      <c r="M970" s="397"/>
      <c r="N970" s="397"/>
      <c r="O970" s="397"/>
      <c r="P970" s="397"/>
      <c r="Q970" s="397"/>
    </row>
    <row r="971" spans="1:17" ht="11.25" customHeight="1" x14ac:dyDescent="0.2">
      <c r="A971" s="397"/>
      <c r="B971" s="397"/>
      <c r="C971" s="397"/>
      <c r="D971" s="397"/>
      <c r="E971" s="397"/>
      <c r="F971" s="397"/>
      <c r="G971" s="397"/>
      <c r="H971" s="397"/>
      <c r="I971" s="397"/>
      <c r="J971" s="397"/>
      <c r="K971" s="397"/>
      <c r="L971" s="397"/>
      <c r="M971" s="397"/>
      <c r="N971" s="397"/>
      <c r="O971" s="397"/>
      <c r="P971" s="397"/>
      <c r="Q971" s="397"/>
    </row>
    <row r="972" spans="1:17" ht="11.25" customHeight="1" x14ac:dyDescent="0.2">
      <c r="A972" s="397"/>
      <c r="B972" s="397"/>
      <c r="C972" s="397"/>
      <c r="D972" s="397"/>
      <c r="E972" s="397"/>
      <c r="F972" s="397"/>
      <c r="G972" s="397"/>
      <c r="H972" s="397"/>
      <c r="I972" s="397"/>
      <c r="J972" s="397"/>
      <c r="K972" s="397"/>
      <c r="L972" s="397"/>
      <c r="M972" s="397"/>
      <c r="N972" s="397"/>
      <c r="O972" s="397"/>
      <c r="P972" s="397"/>
      <c r="Q972" s="397"/>
    </row>
    <row r="973" spans="1:17" ht="11.25" customHeight="1" x14ac:dyDescent="0.2">
      <c r="A973" s="397"/>
      <c r="B973" s="397"/>
      <c r="C973" s="397"/>
      <c r="D973" s="397"/>
      <c r="E973" s="397"/>
      <c r="F973" s="397"/>
      <c r="G973" s="397"/>
      <c r="H973" s="397"/>
      <c r="I973" s="397"/>
      <c r="J973" s="397"/>
      <c r="K973" s="397"/>
      <c r="L973" s="397"/>
      <c r="M973" s="397"/>
      <c r="N973" s="397"/>
      <c r="O973" s="397"/>
      <c r="P973" s="397"/>
      <c r="Q973" s="397"/>
    </row>
    <row r="974" spans="1:17" ht="11.25" customHeight="1" x14ac:dyDescent="0.2">
      <c r="A974" s="397"/>
      <c r="B974" s="397"/>
      <c r="C974" s="397"/>
      <c r="D974" s="397"/>
      <c r="E974" s="397"/>
      <c r="F974" s="397"/>
      <c r="G974" s="397"/>
      <c r="H974" s="397"/>
      <c r="I974" s="397"/>
      <c r="J974" s="397"/>
      <c r="K974" s="397"/>
      <c r="L974" s="397"/>
      <c r="M974" s="397"/>
      <c r="N974" s="397"/>
      <c r="O974" s="397"/>
      <c r="P974" s="397"/>
      <c r="Q974" s="397"/>
    </row>
    <row r="975" spans="1:17" ht="11.25" customHeight="1" x14ac:dyDescent="0.2">
      <c r="A975" s="397"/>
      <c r="B975" s="397"/>
      <c r="C975" s="397"/>
      <c r="D975" s="397"/>
      <c r="E975" s="397"/>
      <c r="F975" s="397"/>
      <c r="G975" s="397"/>
      <c r="H975" s="397"/>
      <c r="I975" s="397"/>
      <c r="J975" s="397"/>
      <c r="K975" s="397"/>
      <c r="L975" s="397"/>
      <c r="M975" s="397"/>
      <c r="N975" s="397"/>
      <c r="O975" s="397"/>
      <c r="P975" s="397"/>
      <c r="Q975" s="397"/>
    </row>
    <row r="976" spans="1:17" ht="11.25" customHeight="1" x14ac:dyDescent="0.2">
      <c r="A976" s="397"/>
      <c r="B976" s="397"/>
      <c r="C976" s="397"/>
      <c r="D976" s="397"/>
      <c r="E976" s="397"/>
      <c r="F976" s="397"/>
      <c r="G976" s="397"/>
      <c r="H976" s="397"/>
      <c r="I976" s="397"/>
      <c r="J976" s="397"/>
      <c r="K976" s="397"/>
      <c r="L976" s="397"/>
      <c r="M976" s="397"/>
      <c r="N976" s="397"/>
      <c r="O976" s="397"/>
      <c r="P976" s="397"/>
      <c r="Q976" s="397"/>
    </row>
    <row r="977" spans="1:17" ht="11.25" customHeight="1" x14ac:dyDescent="0.2">
      <c r="A977" s="397"/>
      <c r="B977" s="397"/>
      <c r="C977" s="397"/>
      <c r="D977" s="397"/>
      <c r="E977" s="397"/>
      <c r="F977" s="397"/>
      <c r="G977" s="397"/>
      <c r="H977" s="397"/>
      <c r="I977" s="397"/>
      <c r="J977" s="397"/>
      <c r="K977" s="397"/>
      <c r="L977" s="397"/>
      <c r="M977" s="397"/>
      <c r="N977" s="397"/>
      <c r="O977" s="397"/>
      <c r="P977" s="397"/>
      <c r="Q977" s="397"/>
    </row>
    <row r="978" spans="1:17" ht="11.25" customHeight="1" x14ac:dyDescent="0.2">
      <c r="A978" s="397"/>
      <c r="B978" s="397"/>
      <c r="C978" s="397"/>
      <c r="D978" s="397"/>
      <c r="E978" s="397"/>
      <c r="F978" s="397"/>
      <c r="G978" s="397"/>
      <c r="H978" s="397"/>
      <c r="I978" s="397"/>
      <c r="J978" s="397"/>
      <c r="K978" s="397"/>
      <c r="L978" s="397"/>
      <c r="M978" s="397"/>
      <c r="N978" s="397"/>
      <c r="O978" s="397"/>
      <c r="P978" s="397"/>
      <c r="Q978" s="397"/>
    </row>
    <row r="979" spans="1:17" ht="11.25" customHeight="1" x14ac:dyDescent="0.2">
      <c r="A979" s="397"/>
      <c r="B979" s="397"/>
      <c r="C979" s="397"/>
      <c r="D979" s="397"/>
      <c r="E979" s="397"/>
      <c r="F979" s="397"/>
      <c r="G979" s="397"/>
      <c r="H979" s="397"/>
      <c r="I979" s="397"/>
      <c r="J979" s="397"/>
      <c r="K979" s="397"/>
      <c r="L979" s="397"/>
      <c r="M979" s="397"/>
      <c r="N979" s="397"/>
      <c r="O979" s="397"/>
      <c r="P979" s="397"/>
      <c r="Q979" s="397"/>
    </row>
    <row r="980" spans="1:17" ht="11.25" customHeight="1" x14ac:dyDescent="0.2">
      <c r="A980" s="397"/>
      <c r="B980" s="397"/>
      <c r="C980" s="397"/>
      <c r="D980" s="397"/>
      <c r="E980" s="397"/>
      <c r="F980" s="397"/>
      <c r="G980" s="397"/>
      <c r="H980" s="397"/>
      <c r="I980" s="397"/>
      <c r="J980" s="397"/>
      <c r="K980" s="397"/>
      <c r="L980" s="397"/>
      <c r="M980" s="397"/>
      <c r="N980" s="397"/>
      <c r="O980" s="397"/>
      <c r="P980" s="397"/>
      <c r="Q980" s="397"/>
    </row>
    <row r="981" spans="1:17" ht="11.25" customHeight="1" x14ac:dyDescent="0.2">
      <c r="A981" s="397"/>
      <c r="B981" s="397"/>
      <c r="C981" s="397"/>
      <c r="D981" s="397"/>
      <c r="E981" s="397"/>
      <c r="F981" s="397"/>
      <c r="G981" s="397"/>
      <c r="H981" s="397"/>
      <c r="I981" s="397"/>
      <c r="J981" s="397"/>
      <c r="K981" s="397"/>
      <c r="L981" s="397"/>
      <c r="M981" s="397"/>
      <c r="N981" s="397"/>
      <c r="O981" s="397"/>
      <c r="P981" s="397"/>
      <c r="Q981" s="397"/>
    </row>
    <row r="982" spans="1:17" ht="11.25" customHeight="1" x14ac:dyDescent="0.2">
      <c r="A982" s="397"/>
      <c r="B982" s="397"/>
      <c r="C982" s="397"/>
      <c r="D982" s="397"/>
      <c r="E982" s="397"/>
      <c r="F982" s="397"/>
      <c r="G982" s="397"/>
      <c r="H982" s="397"/>
      <c r="I982" s="397"/>
      <c r="J982" s="397"/>
      <c r="K982" s="397"/>
      <c r="L982" s="397"/>
      <c r="M982" s="397"/>
      <c r="N982" s="397"/>
      <c r="O982" s="397"/>
      <c r="P982" s="397"/>
      <c r="Q982" s="397"/>
    </row>
    <row r="983" spans="1:17" ht="11.25" customHeight="1" x14ac:dyDescent="0.2">
      <c r="A983" s="397"/>
      <c r="B983" s="397"/>
      <c r="C983" s="397"/>
      <c r="D983" s="397"/>
      <c r="E983" s="397"/>
      <c r="F983" s="397"/>
      <c r="G983" s="397"/>
      <c r="H983" s="397"/>
      <c r="I983" s="397"/>
      <c r="J983" s="397"/>
      <c r="K983" s="397"/>
      <c r="L983" s="397"/>
      <c r="M983" s="397"/>
      <c r="N983" s="397"/>
      <c r="O983" s="397"/>
      <c r="P983" s="397"/>
      <c r="Q983" s="397"/>
    </row>
    <row r="984" spans="1:17" ht="11.25" customHeight="1" x14ac:dyDescent="0.2">
      <c r="A984" s="397"/>
      <c r="B984" s="397"/>
      <c r="C984" s="397"/>
      <c r="D984" s="397"/>
      <c r="E984" s="397"/>
      <c r="F984" s="397"/>
      <c r="G984" s="397"/>
      <c r="H984" s="397"/>
      <c r="I984" s="397"/>
      <c r="J984" s="397"/>
      <c r="K984" s="397"/>
      <c r="L984" s="397"/>
      <c r="M984" s="397"/>
      <c r="N984" s="397"/>
      <c r="O984" s="397"/>
      <c r="P984" s="397"/>
      <c r="Q984" s="397"/>
    </row>
    <row r="985" spans="1:17" ht="11.25" customHeight="1" x14ac:dyDescent="0.2">
      <c r="A985" s="397"/>
      <c r="B985" s="397"/>
      <c r="C985" s="397"/>
      <c r="D985" s="397"/>
      <c r="E985" s="397"/>
      <c r="F985" s="397"/>
      <c r="G985" s="397"/>
      <c r="H985" s="397"/>
      <c r="I985" s="397"/>
      <c r="J985" s="397"/>
      <c r="K985" s="397"/>
      <c r="L985" s="397"/>
      <c r="M985" s="397"/>
      <c r="N985" s="397"/>
      <c r="O985" s="397"/>
      <c r="P985" s="397"/>
      <c r="Q985" s="397"/>
    </row>
    <row r="986" spans="1:17" ht="11.25" customHeight="1" x14ac:dyDescent="0.2">
      <c r="A986" s="397"/>
      <c r="B986" s="397"/>
      <c r="C986" s="397"/>
      <c r="D986" s="397"/>
      <c r="E986" s="397"/>
      <c r="F986" s="397"/>
      <c r="G986" s="397"/>
      <c r="H986" s="397"/>
      <c r="I986" s="397"/>
      <c r="J986" s="397"/>
      <c r="K986" s="397"/>
      <c r="L986" s="397"/>
      <c r="M986" s="397"/>
      <c r="N986" s="397"/>
      <c r="O986" s="397"/>
      <c r="P986" s="397"/>
      <c r="Q986" s="397"/>
    </row>
    <row r="987" spans="1:17" ht="11.25" customHeight="1" x14ac:dyDescent="0.2">
      <c r="A987" s="397"/>
      <c r="B987" s="397"/>
      <c r="C987" s="397"/>
      <c r="D987" s="397"/>
      <c r="E987" s="397"/>
      <c r="F987" s="397"/>
      <c r="G987" s="397"/>
      <c r="H987" s="397"/>
      <c r="I987" s="397"/>
      <c r="J987" s="397"/>
      <c r="K987" s="397"/>
      <c r="L987" s="397"/>
      <c r="M987" s="397"/>
      <c r="N987" s="397"/>
      <c r="O987" s="397"/>
      <c r="P987" s="397"/>
      <c r="Q987" s="397"/>
    </row>
    <row r="988" spans="1:17" ht="11.25" customHeight="1" x14ac:dyDescent="0.2">
      <c r="A988" s="397"/>
      <c r="B988" s="397"/>
      <c r="C988" s="397"/>
      <c r="D988" s="397"/>
      <c r="E988" s="397"/>
      <c r="F988" s="397"/>
      <c r="G988" s="397"/>
      <c r="H988" s="397"/>
      <c r="I988" s="397"/>
      <c r="J988" s="397"/>
      <c r="K988" s="397"/>
      <c r="L988" s="397"/>
      <c r="M988" s="397"/>
      <c r="N988" s="397"/>
      <c r="O988" s="397"/>
      <c r="P988" s="397"/>
      <c r="Q988" s="397"/>
    </row>
    <row r="989" spans="1:17" ht="11.25" customHeight="1" x14ac:dyDescent="0.2">
      <c r="A989" s="397"/>
      <c r="B989" s="397"/>
      <c r="C989" s="397"/>
      <c r="D989" s="397"/>
      <c r="E989" s="397"/>
      <c r="F989" s="397"/>
      <c r="G989" s="397"/>
      <c r="H989" s="397"/>
      <c r="I989" s="397"/>
      <c r="J989" s="397"/>
      <c r="K989" s="397"/>
      <c r="L989" s="397"/>
      <c r="M989" s="397"/>
      <c r="N989" s="397"/>
      <c r="O989" s="397"/>
      <c r="P989" s="397"/>
      <c r="Q989" s="397"/>
    </row>
    <row r="990" spans="1:17" ht="11.25" customHeight="1" x14ac:dyDescent="0.2">
      <c r="A990" s="397"/>
      <c r="B990" s="397"/>
      <c r="C990" s="397"/>
      <c r="D990" s="397"/>
      <c r="E990" s="397"/>
      <c r="F990" s="397"/>
      <c r="G990" s="397"/>
      <c r="H990" s="397"/>
      <c r="I990" s="397"/>
      <c r="J990" s="397"/>
      <c r="K990" s="397"/>
      <c r="L990" s="397"/>
      <c r="M990" s="397"/>
      <c r="N990" s="397"/>
      <c r="O990" s="397"/>
      <c r="P990" s="397"/>
      <c r="Q990" s="397"/>
    </row>
    <row r="991" spans="1:17" ht="11.25" customHeight="1" x14ac:dyDescent="0.2">
      <c r="A991" s="397"/>
      <c r="B991" s="397"/>
      <c r="C991" s="397"/>
      <c r="D991" s="397"/>
      <c r="E991" s="397"/>
      <c r="F991" s="397"/>
      <c r="G991" s="397"/>
      <c r="H991" s="397"/>
      <c r="I991" s="397"/>
      <c r="J991" s="397"/>
      <c r="K991" s="397"/>
      <c r="L991" s="397"/>
      <c r="M991" s="397"/>
      <c r="N991" s="397"/>
      <c r="O991" s="397"/>
      <c r="P991" s="397"/>
      <c r="Q991" s="397"/>
    </row>
    <row r="992" spans="1:17" ht="11.25" customHeight="1" x14ac:dyDescent="0.2">
      <c r="A992" s="397"/>
      <c r="B992" s="397"/>
      <c r="C992" s="397"/>
      <c r="D992" s="397"/>
      <c r="E992" s="397"/>
      <c r="F992" s="397"/>
      <c r="G992" s="397"/>
      <c r="H992" s="397"/>
      <c r="I992" s="397"/>
      <c r="J992" s="397"/>
      <c r="K992" s="397"/>
      <c r="L992" s="397"/>
      <c r="M992" s="397"/>
      <c r="N992" s="397"/>
      <c r="O992" s="397"/>
      <c r="P992" s="397"/>
      <c r="Q992" s="397"/>
    </row>
    <row r="993" spans="1:17" ht="11.25" customHeight="1" x14ac:dyDescent="0.2">
      <c r="A993" s="397"/>
      <c r="B993" s="397"/>
      <c r="C993" s="397"/>
      <c r="D993" s="397"/>
      <c r="E993" s="397"/>
      <c r="F993" s="397"/>
      <c r="G993" s="397"/>
      <c r="H993" s="397"/>
      <c r="I993" s="397"/>
      <c r="J993" s="397"/>
      <c r="K993" s="397"/>
      <c r="L993" s="397"/>
      <c r="M993" s="397"/>
      <c r="N993" s="397"/>
      <c r="O993" s="397"/>
      <c r="P993" s="397"/>
      <c r="Q993" s="397"/>
    </row>
    <row r="994" spans="1:17" ht="11.25" customHeight="1" x14ac:dyDescent="0.2">
      <c r="A994" s="397"/>
      <c r="B994" s="397"/>
      <c r="C994" s="397"/>
      <c r="D994" s="397"/>
      <c r="E994" s="397"/>
      <c r="F994" s="397"/>
      <c r="G994" s="397"/>
      <c r="H994" s="397"/>
      <c r="I994" s="397"/>
      <c r="J994" s="397"/>
      <c r="K994" s="397"/>
      <c r="L994" s="397"/>
      <c r="M994" s="397"/>
      <c r="N994" s="397"/>
      <c r="O994" s="397"/>
      <c r="P994" s="397"/>
      <c r="Q994" s="397"/>
    </row>
    <row r="995" spans="1:17" ht="11.25" customHeight="1" x14ac:dyDescent="0.2">
      <c r="A995" s="397"/>
      <c r="B995" s="397"/>
      <c r="C995" s="397"/>
      <c r="D995" s="397"/>
      <c r="E995" s="397"/>
      <c r="F995" s="397"/>
      <c r="G995" s="397"/>
      <c r="H995" s="397"/>
      <c r="I995" s="397"/>
      <c r="J995" s="397"/>
      <c r="K995" s="397"/>
      <c r="L995" s="397"/>
      <c r="M995" s="397"/>
      <c r="N995" s="397"/>
      <c r="O995" s="397"/>
      <c r="P995" s="397"/>
      <c r="Q995" s="397"/>
    </row>
    <row r="996" spans="1:17" ht="11.25" customHeight="1" x14ac:dyDescent="0.2">
      <c r="A996" s="397"/>
      <c r="B996" s="397"/>
      <c r="C996" s="397"/>
      <c r="D996" s="397"/>
      <c r="E996" s="397"/>
      <c r="F996" s="397"/>
      <c r="G996" s="397"/>
      <c r="H996" s="397"/>
      <c r="I996" s="397"/>
      <c r="J996" s="397"/>
      <c r="K996" s="397"/>
      <c r="L996" s="397"/>
      <c r="M996" s="397"/>
      <c r="N996" s="397"/>
      <c r="O996" s="397"/>
      <c r="P996" s="397"/>
      <c r="Q996" s="397"/>
    </row>
    <row r="997" spans="1:17" ht="11.25" customHeight="1" x14ac:dyDescent="0.2">
      <c r="A997" s="397"/>
      <c r="B997" s="397"/>
      <c r="C997" s="397"/>
      <c r="D997" s="397"/>
      <c r="E997" s="397"/>
      <c r="F997" s="397"/>
      <c r="G997" s="397"/>
      <c r="H997" s="397"/>
      <c r="I997" s="397"/>
      <c r="J997" s="397"/>
      <c r="K997" s="397"/>
      <c r="L997" s="397"/>
      <c r="M997" s="397"/>
      <c r="N997" s="397"/>
      <c r="O997" s="397"/>
      <c r="P997" s="397"/>
      <c r="Q997" s="397"/>
    </row>
    <row r="998" spans="1:17" ht="11.25" customHeight="1" x14ac:dyDescent="0.2">
      <c r="A998" s="397"/>
      <c r="B998" s="397"/>
      <c r="C998" s="397"/>
      <c r="D998" s="397"/>
      <c r="E998" s="397"/>
      <c r="F998" s="397"/>
      <c r="G998" s="397"/>
      <c r="H998" s="397"/>
      <c r="I998" s="397"/>
      <c r="J998" s="397"/>
      <c r="K998" s="397"/>
      <c r="L998" s="397"/>
      <c r="M998" s="397"/>
      <c r="N998" s="397"/>
      <c r="O998" s="397"/>
      <c r="P998" s="397"/>
      <c r="Q998" s="397"/>
    </row>
    <row r="999" spans="1:17" ht="11.25" customHeight="1" x14ac:dyDescent="0.2">
      <c r="A999" s="397"/>
      <c r="B999" s="397"/>
      <c r="C999" s="397"/>
      <c r="D999" s="397"/>
      <c r="E999" s="397"/>
      <c r="F999" s="397"/>
      <c r="G999" s="397"/>
      <c r="H999" s="397"/>
      <c r="I999" s="397"/>
      <c r="J999" s="397"/>
      <c r="K999" s="397"/>
      <c r="L999" s="397"/>
      <c r="M999" s="397"/>
      <c r="N999" s="397"/>
      <c r="O999" s="397"/>
      <c r="P999" s="397"/>
      <c r="Q999" s="397"/>
    </row>
    <row r="1000" spans="1:17" ht="11.25" customHeight="1" x14ac:dyDescent="0.2">
      <c r="A1000" s="397"/>
      <c r="B1000" s="397"/>
      <c r="C1000" s="397"/>
      <c r="D1000" s="397"/>
      <c r="E1000" s="397"/>
      <c r="F1000" s="397"/>
      <c r="G1000" s="397"/>
      <c r="H1000" s="397"/>
      <c r="I1000" s="397"/>
      <c r="J1000" s="397"/>
      <c r="K1000" s="397"/>
      <c r="L1000" s="397"/>
      <c r="M1000" s="397"/>
      <c r="N1000" s="397"/>
      <c r="O1000" s="397"/>
      <c r="P1000" s="397"/>
      <c r="Q1000" s="397"/>
    </row>
    <row r="1001" spans="1:17" ht="11.25" customHeight="1" x14ac:dyDescent="0.2">
      <c r="A1001" s="397"/>
      <c r="B1001" s="397"/>
      <c r="C1001" s="397"/>
      <c r="D1001" s="397"/>
      <c r="E1001" s="397"/>
      <c r="F1001" s="397"/>
      <c r="G1001" s="397"/>
      <c r="H1001" s="397"/>
      <c r="I1001" s="397"/>
      <c r="J1001" s="397"/>
      <c r="K1001" s="397"/>
      <c r="L1001" s="397"/>
      <c r="M1001" s="397"/>
      <c r="N1001" s="397"/>
      <c r="O1001" s="397"/>
      <c r="P1001" s="397"/>
      <c r="Q1001" s="397"/>
    </row>
  </sheetData>
  <mergeCells count="9">
    <mergeCell ref="A22:I22"/>
    <mergeCell ref="A23:I23"/>
    <mergeCell ref="A24:I24"/>
    <mergeCell ref="A5:A7"/>
    <mergeCell ref="B5:I5"/>
    <mergeCell ref="B6:G6"/>
    <mergeCell ref="H6:H7"/>
    <mergeCell ref="I6:I7"/>
    <mergeCell ref="A21:I21"/>
  </mergeCells>
  <hyperlinks>
    <hyperlink ref="J1" location="Índice!A1" display="(Voltar ao índice)" xr:uid="{925DAF9D-B781-4339-B9EF-1E4C7529857B}"/>
  </hyperlinks>
  <pageMargins left="0.511811024" right="0.511811024" top="0.78740157499999996" bottom="0.78740157499999996" header="0" footer="0"/>
  <pageSetup paperSize="9" orientation="portrait"/>
</worksheet>
</file>

<file path=xl/worksheets/sheet8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D657CEF-2172-4415-90AD-452D3BC47B7B}">
  <sheetPr codeName="Planilha67"/>
  <dimension ref="A1:N970"/>
  <sheetViews>
    <sheetView zoomScaleNormal="100" workbookViewId="0">
      <selection activeCell="I1" sqref="I1"/>
    </sheetView>
  </sheetViews>
  <sheetFormatPr defaultColWidth="12.5546875" defaultRowHeight="15.75" customHeight="1" x14ac:dyDescent="0.3"/>
  <cols>
    <col min="1" max="1" width="13.6640625" style="198" customWidth="1"/>
    <col min="2" max="7" width="9.109375" style="198" customWidth="1"/>
    <col min="8" max="10" width="11.6640625" style="198" customWidth="1"/>
    <col min="11" max="11" width="10.109375" style="198" customWidth="1"/>
    <col min="12" max="14" width="8.109375" style="198" customWidth="1"/>
    <col min="15" max="16384" width="12.5546875" style="198"/>
  </cols>
  <sheetData>
    <row r="1" spans="1:14" ht="11.25" customHeight="1" x14ac:dyDescent="0.2">
      <c r="A1" s="396" t="s">
        <v>1061</v>
      </c>
      <c r="B1" s="197"/>
      <c r="C1" s="197"/>
      <c r="D1" s="197"/>
      <c r="E1" s="197"/>
      <c r="F1" s="197"/>
      <c r="G1" s="197"/>
      <c r="H1" s="197"/>
      <c r="I1" s="32" t="s">
        <v>937</v>
      </c>
      <c r="J1" s="570"/>
      <c r="K1" s="399"/>
      <c r="L1" s="399"/>
      <c r="M1" s="399"/>
      <c r="N1" s="399"/>
    </row>
    <row r="2" spans="1:14" ht="11.25" customHeight="1" x14ac:dyDescent="0.3">
      <c r="A2" s="399" t="s">
        <v>575</v>
      </c>
      <c r="B2" s="197"/>
      <c r="C2" s="197"/>
      <c r="D2" s="197"/>
      <c r="E2" s="197"/>
      <c r="F2" s="197"/>
      <c r="G2" s="197"/>
      <c r="H2" s="197"/>
      <c r="I2" s="399"/>
      <c r="J2" s="399"/>
      <c r="K2" s="399"/>
      <c r="L2" s="399"/>
      <c r="M2" s="399"/>
      <c r="N2" s="399"/>
    </row>
    <row r="3" spans="1:14" ht="11.25" customHeight="1" x14ac:dyDescent="0.3">
      <c r="A3" s="399" t="s">
        <v>495</v>
      </c>
      <c r="B3" s="197"/>
      <c r="C3" s="197"/>
      <c r="D3" s="197"/>
      <c r="E3" s="197"/>
      <c r="F3" s="197"/>
      <c r="G3" s="197"/>
      <c r="H3" s="197"/>
      <c r="I3" s="399"/>
      <c r="J3" s="399"/>
      <c r="K3" s="399"/>
      <c r="L3" s="399"/>
      <c r="M3" s="399"/>
      <c r="N3" s="399"/>
    </row>
    <row r="4" spans="1:14" ht="11.25" customHeight="1" x14ac:dyDescent="0.3">
      <c r="A4" s="399"/>
      <c r="B4" s="399"/>
      <c r="C4" s="399"/>
      <c r="D4" s="399"/>
      <c r="E4" s="399"/>
      <c r="F4" s="399"/>
      <c r="G4" s="399"/>
      <c r="H4" s="399"/>
      <c r="I4" s="399"/>
      <c r="J4" s="399"/>
      <c r="K4" s="399"/>
      <c r="L4" s="399"/>
      <c r="M4" s="399"/>
      <c r="N4" s="399"/>
    </row>
    <row r="5" spans="1:14" ht="10.199999999999999" customHeight="1" x14ac:dyDescent="0.3">
      <c r="A5" s="715" t="s">
        <v>511</v>
      </c>
      <c r="B5" s="717" t="s">
        <v>576</v>
      </c>
      <c r="C5" s="717"/>
      <c r="D5" s="717"/>
      <c r="E5" s="717"/>
      <c r="F5" s="717"/>
      <c r="G5" s="717"/>
      <c r="H5" s="717"/>
      <c r="I5" s="717"/>
    </row>
    <row r="6" spans="1:14" ht="10.8" x14ac:dyDescent="0.3">
      <c r="A6" s="716"/>
      <c r="B6" s="718" t="s">
        <v>71</v>
      </c>
      <c r="C6" s="718"/>
      <c r="D6" s="718"/>
      <c r="E6" s="718"/>
      <c r="F6" s="718"/>
      <c r="G6" s="718"/>
      <c r="H6" s="717" t="s">
        <v>498</v>
      </c>
      <c r="I6" s="717" t="s">
        <v>499</v>
      </c>
    </row>
    <row r="7" spans="1:14" ht="11.4" x14ac:dyDescent="0.3">
      <c r="A7" s="716"/>
      <c r="B7" s="401">
        <v>2018</v>
      </c>
      <c r="C7" s="401">
        <v>2019</v>
      </c>
      <c r="D7" s="401">
        <v>2020</v>
      </c>
      <c r="E7" s="401">
        <v>2021</v>
      </c>
      <c r="F7" s="400" t="s">
        <v>577</v>
      </c>
      <c r="G7" s="401">
        <v>2023</v>
      </c>
      <c r="H7" s="717"/>
      <c r="I7" s="717"/>
    </row>
    <row r="8" spans="1:14" ht="11.25" customHeight="1" x14ac:dyDescent="0.3">
      <c r="A8" s="402"/>
      <c r="B8" s="402"/>
      <c r="C8" s="402"/>
      <c r="D8" s="402"/>
      <c r="E8" s="402"/>
      <c r="F8" s="402"/>
      <c r="G8" s="402"/>
      <c r="H8" s="402"/>
      <c r="I8" s="399"/>
    </row>
    <row r="9" spans="1:14" ht="11.25" customHeight="1" x14ac:dyDescent="0.3">
      <c r="A9" s="403" t="s">
        <v>67</v>
      </c>
      <c r="B9" s="199">
        <v>267</v>
      </c>
      <c r="C9" s="199">
        <v>298</v>
      </c>
      <c r="D9" s="199">
        <v>392</v>
      </c>
      <c r="E9" s="199">
        <v>459</v>
      </c>
      <c r="F9" s="199">
        <v>333</v>
      </c>
      <c r="G9" s="199">
        <v>346</v>
      </c>
      <c r="H9" s="200">
        <v>29.588014981273414</v>
      </c>
      <c r="I9" s="200">
        <v>3.9039039039038936</v>
      </c>
      <c r="J9" s="399"/>
      <c r="K9" s="399"/>
      <c r="L9" s="399"/>
    </row>
    <row r="10" spans="1:14" ht="11.25" customHeight="1" x14ac:dyDescent="0.3">
      <c r="A10" s="402"/>
      <c r="B10" s="188"/>
      <c r="C10" s="188"/>
      <c r="D10" s="188"/>
      <c r="E10" s="188"/>
      <c r="F10" s="188"/>
      <c r="G10" s="188"/>
      <c r="H10" s="201"/>
      <c r="I10" s="201"/>
    </row>
    <row r="11" spans="1:14" ht="11.25" customHeight="1" x14ac:dyDescent="0.3">
      <c r="A11" s="404" t="s">
        <v>77</v>
      </c>
      <c r="B11" s="202" t="s">
        <v>182</v>
      </c>
      <c r="C11" s="202" t="s">
        <v>182</v>
      </c>
      <c r="D11" s="202">
        <v>2</v>
      </c>
      <c r="E11" s="202">
        <v>4</v>
      </c>
      <c r="F11" s="202">
        <v>1</v>
      </c>
      <c r="G11" s="202">
        <v>2</v>
      </c>
      <c r="H11" s="203" t="s">
        <v>501</v>
      </c>
      <c r="I11" s="203">
        <v>100</v>
      </c>
      <c r="J11" s="204"/>
    </row>
    <row r="12" spans="1:14" ht="11.25" customHeight="1" x14ac:dyDescent="0.3">
      <c r="A12" s="405" t="s">
        <v>78</v>
      </c>
      <c r="B12" s="205">
        <v>20</v>
      </c>
      <c r="C12" s="205">
        <v>8</v>
      </c>
      <c r="D12" s="205">
        <v>18</v>
      </c>
      <c r="E12" s="205">
        <v>15</v>
      </c>
      <c r="F12" s="205">
        <v>11</v>
      </c>
      <c r="G12" s="205">
        <v>20</v>
      </c>
      <c r="H12" s="206" t="s">
        <v>182</v>
      </c>
      <c r="I12" s="206">
        <v>81.818181818181813</v>
      </c>
      <c r="J12" s="204"/>
    </row>
    <row r="13" spans="1:14" ht="11.25" customHeight="1" x14ac:dyDescent="0.3">
      <c r="A13" s="405" t="s">
        <v>79</v>
      </c>
      <c r="B13" s="207">
        <v>27</v>
      </c>
      <c r="C13" s="207">
        <v>28</v>
      </c>
      <c r="D13" s="207">
        <v>37</v>
      </c>
      <c r="E13" s="207">
        <v>32</v>
      </c>
      <c r="F13" s="205">
        <v>19</v>
      </c>
      <c r="G13" s="205">
        <v>21</v>
      </c>
      <c r="H13" s="206">
        <v>-22.222222222222221</v>
      </c>
      <c r="I13" s="206">
        <v>10.526315789473696</v>
      </c>
      <c r="J13" s="204"/>
    </row>
    <row r="14" spans="1:14" ht="11.25" customHeight="1" x14ac:dyDescent="0.3">
      <c r="A14" s="405" t="s">
        <v>202</v>
      </c>
      <c r="B14" s="207">
        <v>6</v>
      </c>
      <c r="C14" s="207">
        <v>23</v>
      </c>
      <c r="D14" s="207">
        <v>14</v>
      </c>
      <c r="E14" s="207">
        <v>15</v>
      </c>
      <c r="F14" s="205">
        <v>26</v>
      </c>
      <c r="G14" s="205">
        <v>6</v>
      </c>
      <c r="H14" s="206" t="s">
        <v>182</v>
      </c>
      <c r="I14" s="206">
        <v>-76.92307692307692</v>
      </c>
      <c r="J14" s="204"/>
    </row>
    <row r="15" spans="1:14" ht="11.25" customHeight="1" x14ac:dyDescent="0.3">
      <c r="A15" s="405" t="s">
        <v>81</v>
      </c>
      <c r="B15" s="207">
        <v>52</v>
      </c>
      <c r="C15" s="207">
        <v>54</v>
      </c>
      <c r="D15" s="207">
        <v>51</v>
      </c>
      <c r="E15" s="207">
        <v>76</v>
      </c>
      <c r="F15" s="205">
        <v>93</v>
      </c>
      <c r="G15" s="205">
        <v>40</v>
      </c>
      <c r="H15" s="206">
        <v>-23.076923076923073</v>
      </c>
      <c r="I15" s="206">
        <v>-56.989247311827953</v>
      </c>
      <c r="J15" s="204"/>
    </row>
    <row r="16" spans="1:14" ht="11.25" customHeight="1" x14ac:dyDescent="0.3">
      <c r="A16" s="405" t="s">
        <v>82</v>
      </c>
      <c r="B16" s="205">
        <v>57</v>
      </c>
      <c r="C16" s="205">
        <v>48</v>
      </c>
      <c r="D16" s="205">
        <v>118</v>
      </c>
      <c r="E16" s="205">
        <v>140</v>
      </c>
      <c r="F16" s="205">
        <v>93</v>
      </c>
      <c r="G16" s="205">
        <v>140</v>
      </c>
      <c r="H16" s="206">
        <v>145.61403508771932</v>
      </c>
      <c r="I16" s="206">
        <v>50.537634408602152</v>
      </c>
      <c r="J16" s="204"/>
    </row>
    <row r="17" spans="1:14" ht="11.25" customHeight="1" x14ac:dyDescent="0.3">
      <c r="A17" s="405" t="s">
        <v>83</v>
      </c>
      <c r="B17" s="207">
        <v>77</v>
      </c>
      <c r="C17" s="207">
        <v>91</v>
      </c>
      <c r="D17" s="207">
        <v>90</v>
      </c>
      <c r="E17" s="207">
        <v>70</v>
      </c>
      <c r="F17" s="205">
        <v>30</v>
      </c>
      <c r="G17" s="205">
        <v>22</v>
      </c>
      <c r="H17" s="206">
        <v>-71.428571428571431</v>
      </c>
      <c r="I17" s="206">
        <v>-26.666666666666671</v>
      </c>
      <c r="J17" s="204"/>
    </row>
    <row r="18" spans="1:14" ht="11.25" customHeight="1" x14ac:dyDescent="0.3">
      <c r="A18" s="405" t="s">
        <v>84</v>
      </c>
      <c r="B18" s="207">
        <v>24</v>
      </c>
      <c r="C18" s="207">
        <v>40</v>
      </c>
      <c r="D18" s="207">
        <v>60</v>
      </c>
      <c r="E18" s="207">
        <v>97</v>
      </c>
      <c r="F18" s="205">
        <v>46</v>
      </c>
      <c r="G18" s="205">
        <v>90</v>
      </c>
      <c r="H18" s="206">
        <v>275</v>
      </c>
      <c r="I18" s="206">
        <v>95.652173913043484</v>
      </c>
      <c r="J18" s="204"/>
    </row>
    <row r="19" spans="1:14" ht="11.25" customHeight="1" x14ac:dyDescent="0.3">
      <c r="A19" s="406" t="s">
        <v>85</v>
      </c>
      <c r="B19" s="208">
        <v>4</v>
      </c>
      <c r="C19" s="208">
        <v>6</v>
      </c>
      <c r="D19" s="208">
        <v>2</v>
      </c>
      <c r="E19" s="208">
        <v>10</v>
      </c>
      <c r="F19" s="209">
        <v>14</v>
      </c>
      <c r="G19" s="209">
        <v>5</v>
      </c>
      <c r="H19" s="210">
        <v>25</v>
      </c>
      <c r="I19" s="210">
        <v>-64.285714285714278</v>
      </c>
      <c r="J19" s="204"/>
    </row>
    <row r="20" spans="1:14" ht="11.25" customHeight="1" x14ac:dyDescent="0.3">
      <c r="A20" s="405"/>
      <c r="B20" s="211"/>
      <c r="C20" s="211"/>
      <c r="D20" s="211"/>
      <c r="E20" s="211"/>
      <c r="F20" s="211"/>
      <c r="G20" s="211"/>
      <c r="H20" s="212"/>
      <c r="I20" s="399"/>
      <c r="J20" s="204"/>
    </row>
    <row r="21" spans="1:14" ht="10.8" x14ac:dyDescent="0.3">
      <c r="A21" s="719" t="s">
        <v>578</v>
      </c>
      <c r="B21" s="719"/>
      <c r="C21" s="719"/>
      <c r="D21" s="719"/>
      <c r="E21" s="719"/>
      <c r="F21" s="719"/>
      <c r="G21" s="719"/>
      <c r="H21" s="719"/>
      <c r="I21" s="719"/>
      <c r="J21" s="399"/>
      <c r="K21" s="399"/>
      <c r="L21" s="399"/>
      <c r="M21" s="399"/>
      <c r="N21" s="399"/>
    </row>
    <row r="22" spans="1:14" ht="11.25" customHeight="1" x14ac:dyDescent="0.3">
      <c r="A22" s="713" t="s">
        <v>184</v>
      </c>
      <c r="B22" s="713"/>
      <c r="C22" s="713"/>
      <c r="D22" s="713"/>
      <c r="E22" s="713"/>
      <c r="F22" s="713"/>
      <c r="G22" s="713"/>
      <c r="H22" s="713"/>
      <c r="I22" s="713"/>
      <c r="J22" s="399"/>
      <c r="K22" s="399"/>
      <c r="L22" s="399"/>
      <c r="M22" s="399"/>
      <c r="N22" s="399"/>
    </row>
    <row r="23" spans="1:14" ht="11.25" customHeight="1" x14ac:dyDescent="0.3">
      <c r="A23" s="714" t="s">
        <v>505</v>
      </c>
      <c r="B23" s="714"/>
      <c r="C23" s="714"/>
      <c r="D23" s="714"/>
      <c r="E23" s="714"/>
      <c r="F23" s="714"/>
      <c r="G23" s="714"/>
      <c r="H23" s="714"/>
      <c r="I23" s="714"/>
      <c r="J23" s="399"/>
      <c r="K23" s="399"/>
      <c r="L23" s="399"/>
      <c r="M23" s="399"/>
      <c r="N23" s="399"/>
    </row>
    <row r="24" spans="1:14" ht="11.25" customHeight="1" x14ac:dyDescent="0.3">
      <c r="A24" s="399"/>
      <c r="B24" s="399"/>
      <c r="C24" s="399"/>
      <c r="D24" s="399"/>
      <c r="E24" s="399"/>
      <c r="F24" s="399"/>
      <c r="G24" s="399"/>
      <c r="H24" s="399"/>
      <c r="I24" s="399"/>
      <c r="J24" s="399"/>
      <c r="K24" s="399"/>
      <c r="L24" s="399"/>
      <c r="M24" s="399"/>
      <c r="N24" s="399"/>
    </row>
    <row r="25" spans="1:14" ht="11.25" customHeight="1" x14ac:dyDescent="0.3">
      <c r="A25" s="399"/>
      <c r="B25" s="399"/>
      <c r="C25" s="399"/>
      <c r="D25" s="399"/>
      <c r="E25" s="399"/>
      <c r="F25" s="399"/>
      <c r="G25" s="399"/>
      <c r="H25" s="399"/>
      <c r="I25" s="399"/>
      <c r="J25" s="399"/>
      <c r="K25" s="399"/>
      <c r="L25" s="399"/>
      <c r="M25" s="399"/>
      <c r="N25" s="399"/>
    </row>
    <row r="26" spans="1:14" ht="11.25" customHeight="1" x14ac:dyDescent="0.3">
      <c r="A26" s="399"/>
      <c r="B26" s="399"/>
      <c r="C26" s="399"/>
      <c r="D26" s="399"/>
      <c r="E26" s="399"/>
      <c r="F26" s="399"/>
      <c r="G26" s="399"/>
      <c r="H26" s="399"/>
      <c r="I26" s="399"/>
      <c r="J26" s="399"/>
      <c r="K26" s="399"/>
      <c r="L26" s="399"/>
      <c r="M26" s="399"/>
      <c r="N26" s="399"/>
    </row>
    <row r="27" spans="1:14" ht="11.25" customHeight="1" x14ac:dyDescent="0.3">
      <c r="A27" s="399"/>
      <c r="B27" s="399"/>
      <c r="C27" s="399"/>
      <c r="D27" s="399"/>
      <c r="E27" s="399"/>
      <c r="F27" s="399"/>
      <c r="G27" s="399"/>
      <c r="H27" s="399"/>
      <c r="I27" s="399"/>
      <c r="J27" s="399"/>
      <c r="K27" s="399"/>
      <c r="L27" s="399"/>
      <c r="M27" s="399"/>
      <c r="N27" s="399"/>
    </row>
    <row r="28" spans="1:14" ht="11.25" customHeight="1" x14ac:dyDescent="0.3">
      <c r="A28" s="399"/>
      <c r="B28" s="399"/>
      <c r="C28" s="399"/>
      <c r="D28" s="399"/>
      <c r="E28" s="399"/>
      <c r="F28" s="399"/>
      <c r="G28" s="399"/>
      <c r="H28" s="399"/>
      <c r="I28" s="399"/>
      <c r="J28" s="399"/>
      <c r="K28" s="399"/>
      <c r="L28" s="399"/>
      <c r="M28" s="399"/>
      <c r="N28" s="399"/>
    </row>
    <row r="29" spans="1:14" ht="11.25" customHeight="1" x14ac:dyDescent="0.3">
      <c r="A29" s="399"/>
      <c r="B29" s="399"/>
      <c r="C29" s="399"/>
      <c r="D29" s="399"/>
      <c r="E29" s="399"/>
      <c r="F29" s="399"/>
      <c r="G29" s="399"/>
      <c r="H29" s="399"/>
      <c r="I29" s="399"/>
      <c r="J29" s="399"/>
      <c r="K29" s="399"/>
      <c r="L29" s="399"/>
      <c r="M29" s="399"/>
      <c r="N29" s="399"/>
    </row>
    <row r="30" spans="1:14" ht="11.25" customHeight="1" x14ac:dyDescent="0.3">
      <c r="A30" s="399"/>
      <c r="B30" s="399"/>
      <c r="C30" s="399"/>
      <c r="D30" s="399"/>
      <c r="E30" s="399"/>
      <c r="F30" s="399"/>
      <c r="G30" s="399"/>
      <c r="H30" s="399"/>
      <c r="I30" s="399"/>
      <c r="J30" s="399"/>
      <c r="K30" s="399"/>
      <c r="L30" s="399"/>
      <c r="M30" s="399"/>
      <c r="N30" s="399"/>
    </row>
    <row r="31" spans="1:14" ht="11.25" customHeight="1" x14ac:dyDescent="0.3">
      <c r="A31" s="399"/>
      <c r="B31" s="399"/>
      <c r="C31" s="399"/>
      <c r="D31" s="399"/>
      <c r="E31" s="399"/>
      <c r="F31" s="399"/>
      <c r="G31" s="399"/>
      <c r="H31" s="399"/>
      <c r="I31" s="399"/>
      <c r="J31" s="399"/>
      <c r="K31" s="399"/>
      <c r="L31" s="399"/>
      <c r="M31" s="399"/>
      <c r="N31" s="399"/>
    </row>
    <row r="32" spans="1:14" ht="11.25" customHeight="1" x14ac:dyDescent="0.3">
      <c r="A32" s="399"/>
      <c r="B32" s="399"/>
      <c r="C32" s="399"/>
      <c r="D32" s="399"/>
      <c r="E32" s="399"/>
      <c r="F32" s="399"/>
      <c r="G32" s="399"/>
      <c r="H32" s="399"/>
      <c r="I32" s="399"/>
      <c r="J32" s="399"/>
      <c r="K32" s="399"/>
      <c r="L32" s="399"/>
      <c r="M32" s="399"/>
      <c r="N32" s="399"/>
    </row>
    <row r="33" spans="1:14" ht="11.25" customHeight="1" x14ac:dyDescent="0.3">
      <c r="A33" s="399"/>
      <c r="B33" s="399"/>
      <c r="C33" s="399"/>
      <c r="D33" s="399"/>
      <c r="E33" s="399"/>
      <c r="F33" s="399"/>
      <c r="G33" s="399"/>
      <c r="H33" s="399"/>
      <c r="I33" s="399"/>
      <c r="J33" s="399"/>
      <c r="K33" s="399"/>
      <c r="L33" s="399"/>
      <c r="M33" s="399"/>
      <c r="N33" s="399"/>
    </row>
    <row r="34" spans="1:14" ht="11.25" customHeight="1" x14ac:dyDescent="0.3">
      <c r="A34" s="399"/>
      <c r="B34" s="399"/>
      <c r="C34" s="399"/>
      <c r="D34" s="399"/>
      <c r="E34" s="399"/>
      <c r="F34" s="399"/>
      <c r="G34" s="399"/>
      <c r="H34" s="399"/>
      <c r="I34" s="399"/>
      <c r="J34" s="399"/>
      <c r="K34" s="399"/>
      <c r="L34" s="399"/>
      <c r="M34" s="399"/>
      <c r="N34" s="399"/>
    </row>
    <row r="35" spans="1:14" ht="11.25" customHeight="1" x14ac:dyDescent="0.3">
      <c r="A35" s="399"/>
      <c r="B35" s="399"/>
      <c r="C35" s="399"/>
      <c r="D35" s="399"/>
      <c r="E35" s="399"/>
      <c r="F35" s="399"/>
      <c r="G35" s="399"/>
      <c r="H35" s="399"/>
      <c r="I35" s="399"/>
      <c r="J35" s="399"/>
      <c r="K35" s="399"/>
      <c r="L35" s="399"/>
      <c r="M35" s="399"/>
      <c r="N35" s="399"/>
    </row>
    <row r="36" spans="1:14" ht="11.25" customHeight="1" x14ac:dyDescent="0.3">
      <c r="A36" s="399"/>
      <c r="B36" s="399"/>
      <c r="C36" s="399"/>
      <c r="D36" s="399"/>
      <c r="E36" s="399"/>
      <c r="F36" s="399"/>
      <c r="G36" s="399"/>
      <c r="H36" s="399"/>
      <c r="I36" s="399"/>
      <c r="J36" s="399"/>
      <c r="K36" s="399"/>
      <c r="L36" s="399"/>
      <c r="M36" s="399"/>
      <c r="N36" s="399"/>
    </row>
    <row r="37" spans="1:14" ht="11.25" customHeight="1" x14ac:dyDescent="0.3">
      <c r="A37" s="399"/>
      <c r="B37" s="399"/>
      <c r="C37" s="399"/>
      <c r="D37" s="399"/>
      <c r="E37" s="399"/>
      <c r="F37" s="399"/>
      <c r="G37" s="399"/>
      <c r="H37" s="399"/>
      <c r="I37" s="399"/>
      <c r="J37" s="399"/>
      <c r="K37" s="399"/>
      <c r="L37" s="399"/>
      <c r="M37" s="399"/>
      <c r="N37" s="399"/>
    </row>
    <row r="38" spans="1:14" ht="11.25" customHeight="1" x14ac:dyDescent="0.3">
      <c r="A38" s="399"/>
      <c r="B38" s="399"/>
      <c r="C38" s="399"/>
      <c r="D38" s="399"/>
      <c r="E38" s="399"/>
      <c r="F38" s="399"/>
      <c r="G38" s="399"/>
      <c r="H38" s="399"/>
      <c r="I38" s="399"/>
      <c r="J38" s="399"/>
      <c r="K38" s="399"/>
      <c r="L38" s="399"/>
      <c r="M38" s="399"/>
      <c r="N38" s="399"/>
    </row>
    <row r="39" spans="1:14" ht="11.25" customHeight="1" x14ac:dyDescent="0.3">
      <c r="A39" s="399"/>
      <c r="B39" s="399"/>
      <c r="C39" s="399"/>
      <c r="D39" s="399"/>
      <c r="E39" s="399"/>
      <c r="F39" s="399"/>
      <c r="G39" s="399"/>
      <c r="H39" s="399"/>
      <c r="I39" s="399"/>
      <c r="J39" s="399"/>
      <c r="K39" s="399"/>
      <c r="L39" s="399"/>
      <c r="M39" s="399"/>
      <c r="N39" s="399"/>
    </row>
    <row r="40" spans="1:14" ht="11.25" customHeight="1" x14ac:dyDescent="0.3">
      <c r="A40" s="399"/>
      <c r="B40" s="399"/>
      <c r="C40" s="399"/>
      <c r="D40" s="399"/>
      <c r="E40" s="399"/>
      <c r="F40" s="399"/>
      <c r="G40" s="399"/>
      <c r="H40" s="399"/>
      <c r="I40" s="399"/>
      <c r="J40" s="399"/>
      <c r="K40" s="399"/>
      <c r="L40" s="399"/>
      <c r="M40" s="399"/>
      <c r="N40" s="399"/>
    </row>
    <row r="41" spans="1:14" ht="11.25" customHeight="1" x14ac:dyDescent="0.3">
      <c r="A41" s="399"/>
      <c r="B41" s="399"/>
      <c r="C41" s="399"/>
      <c r="D41" s="399"/>
      <c r="E41" s="399"/>
      <c r="F41" s="399"/>
      <c r="G41" s="399"/>
      <c r="H41" s="399"/>
      <c r="I41" s="399"/>
      <c r="J41" s="399"/>
      <c r="K41" s="399"/>
      <c r="L41" s="399"/>
      <c r="M41" s="399"/>
      <c r="N41" s="399"/>
    </row>
    <row r="42" spans="1:14" ht="11.25" customHeight="1" x14ac:dyDescent="0.3">
      <c r="A42" s="399"/>
      <c r="B42" s="399"/>
      <c r="C42" s="399"/>
      <c r="D42" s="399"/>
      <c r="E42" s="399"/>
      <c r="F42" s="399"/>
      <c r="G42" s="399"/>
      <c r="H42" s="399"/>
      <c r="I42" s="399"/>
      <c r="J42" s="399"/>
      <c r="K42" s="399"/>
      <c r="L42" s="399"/>
      <c r="M42" s="399"/>
      <c r="N42" s="399"/>
    </row>
    <row r="43" spans="1:14" ht="11.25" customHeight="1" x14ac:dyDescent="0.3">
      <c r="A43" s="399"/>
      <c r="B43" s="399"/>
      <c r="C43" s="399"/>
      <c r="D43" s="399"/>
      <c r="E43" s="399"/>
      <c r="F43" s="399"/>
      <c r="G43" s="399"/>
      <c r="H43" s="399"/>
      <c r="I43" s="399"/>
      <c r="J43" s="399"/>
      <c r="K43" s="399"/>
      <c r="L43" s="399"/>
      <c r="M43" s="399"/>
      <c r="N43" s="399"/>
    </row>
    <row r="44" spans="1:14" ht="11.25" customHeight="1" x14ac:dyDescent="0.3">
      <c r="A44" s="399"/>
      <c r="B44" s="399"/>
      <c r="C44" s="399"/>
      <c r="D44" s="399"/>
      <c r="E44" s="399"/>
      <c r="F44" s="399"/>
      <c r="G44" s="399"/>
      <c r="H44" s="399"/>
      <c r="I44" s="399"/>
      <c r="J44" s="399"/>
      <c r="K44" s="399"/>
      <c r="L44" s="399"/>
      <c r="M44" s="399"/>
      <c r="N44" s="399"/>
    </row>
    <row r="45" spans="1:14" ht="11.25" customHeight="1" x14ac:dyDescent="0.3">
      <c r="A45" s="399"/>
      <c r="B45" s="399"/>
      <c r="C45" s="399"/>
      <c r="D45" s="399"/>
      <c r="E45" s="399"/>
      <c r="F45" s="399"/>
      <c r="G45" s="399"/>
      <c r="H45" s="399"/>
      <c r="I45" s="399"/>
      <c r="J45" s="399"/>
      <c r="K45" s="399"/>
      <c r="L45" s="399"/>
      <c r="M45" s="399"/>
      <c r="N45" s="399"/>
    </row>
    <row r="46" spans="1:14" ht="11.25" customHeight="1" x14ac:dyDescent="0.3">
      <c r="A46" s="399"/>
      <c r="B46" s="399"/>
      <c r="C46" s="399"/>
      <c r="D46" s="399"/>
      <c r="E46" s="399"/>
      <c r="F46" s="399"/>
      <c r="G46" s="399"/>
      <c r="H46" s="399"/>
      <c r="I46" s="399"/>
      <c r="J46" s="399"/>
      <c r="K46" s="399"/>
      <c r="L46" s="399"/>
      <c r="M46" s="399"/>
      <c r="N46" s="399"/>
    </row>
    <row r="47" spans="1:14" ht="11.25" customHeight="1" x14ac:dyDescent="0.3">
      <c r="A47" s="399"/>
      <c r="B47" s="399"/>
      <c r="C47" s="399"/>
      <c r="D47" s="399"/>
      <c r="E47" s="399"/>
      <c r="F47" s="399"/>
      <c r="G47" s="399"/>
      <c r="H47" s="399"/>
      <c r="I47" s="399"/>
      <c r="J47" s="399"/>
      <c r="K47" s="399"/>
      <c r="L47" s="399"/>
      <c r="M47" s="399"/>
      <c r="N47" s="399"/>
    </row>
    <row r="48" spans="1:14" ht="11.25" customHeight="1" x14ac:dyDescent="0.3">
      <c r="A48" s="399"/>
      <c r="B48" s="399"/>
      <c r="C48" s="399"/>
      <c r="D48" s="399"/>
      <c r="E48" s="399"/>
      <c r="F48" s="399"/>
      <c r="G48" s="399"/>
      <c r="H48" s="399"/>
      <c r="I48" s="399"/>
      <c r="J48" s="399"/>
      <c r="K48" s="399"/>
      <c r="L48" s="399"/>
      <c r="M48" s="399"/>
      <c r="N48" s="399"/>
    </row>
    <row r="49" spans="1:14" ht="11.25" customHeight="1" x14ac:dyDescent="0.3">
      <c r="A49" s="399"/>
      <c r="B49" s="399"/>
      <c r="C49" s="399"/>
      <c r="D49" s="399"/>
      <c r="E49" s="399"/>
      <c r="F49" s="399"/>
      <c r="G49" s="399"/>
      <c r="H49" s="399"/>
      <c r="I49" s="399"/>
      <c r="J49" s="399"/>
      <c r="K49" s="399"/>
      <c r="L49" s="399"/>
      <c r="M49" s="399"/>
      <c r="N49" s="399"/>
    </row>
    <row r="50" spans="1:14" ht="11.25" customHeight="1" x14ac:dyDescent="0.3">
      <c r="A50" s="399"/>
      <c r="B50" s="399"/>
      <c r="C50" s="399"/>
      <c r="D50" s="399"/>
      <c r="E50" s="399"/>
      <c r="F50" s="399"/>
      <c r="G50" s="399"/>
      <c r="H50" s="399"/>
      <c r="I50" s="399"/>
      <c r="J50" s="399"/>
      <c r="K50" s="399"/>
      <c r="L50" s="399"/>
      <c r="M50" s="399"/>
      <c r="N50" s="399"/>
    </row>
    <row r="51" spans="1:14" ht="11.25" customHeight="1" x14ac:dyDescent="0.3">
      <c r="A51" s="399"/>
      <c r="B51" s="399"/>
      <c r="C51" s="399"/>
      <c r="D51" s="399"/>
      <c r="E51" s="399"/>
      <c r="F51" s="399"/>
      <c r="G51" s="399"/>
      <c r="H51" s="399"/>
      <c r="I51" s="399"/>
      <c r="J51" s="399"/>
      <c r="K51" s="399"/>
      <c r="L51" s="399"/>
      <c r="M51" s="399"/>
      <c r="N51" s="399"/>
    </row>
    <row r="52" spans="1:14" ht="11.25" customHeight="1" x14ac:dyDescent="0.3">
      <c r="A52" s="399"/>
      <c r="B52" s="399"/>
      <c r="C52" s="399"/>
      <c r="D52" s="399"/>
      <c r="E52" s="399"/>
      <c r="F52" s="399"/>
      <c r="G52" s="399"/>
      <c r="H52" s="399"/>
      <c r="I52" s="399"/>
      <c r="J52" s="399"/>
      <c r="K52" s="399"/>
      <c r="L52" s="399"/>
      <c r="M52" s="399"/>
      <c r="N52" s="399"/>
    </row>
    <row r="53" spans="1:14" ht="11.25" customHeight="1" x14ac:dyDescent="0.3">
      <c r="A53" s="399"/>
      <c r="B53" s="399"/>
      <c r="C53" s="399"/>
      <c r="D53" s="399"/>
      <c r="E53" s="399"/>
      <c r="F53" s="399"/>
      <c r="G53" s="399"/>
      <c r="H53" s="399"/>
      <c r="I53" s="399"/>
      <c r="J53" s="399"/>
      <c r="K53" s="399"/>
      <c r="L53" s="399"/>
      <c r="M53" s="399"/>
      <c r="N53" s="399"/>
    </row>
    <row r="54" spans="1:14" ht="11.25" customHeight="1" x14ac:dyDescent="0.3">
      <c r="A54" s="399"/>
      <c r="B54" s="399"/>
      <c r="C54" s="399"/>
      <c r="D54" s="399"/>
      <c r="E54" s="399"/>
      <c r="F54" s="399"/>
      <c r="G54" s="399"/>
      <c r="H54" s="399"/>
      <c r="I54" s="399"/>
      <c r="J54" s="399"/>
      <c r="K54" s="399"/>
      <c r="L54" s="399"/>
      <c r="M54" s="399"/>
      <c r="N54" s="399"/>
    </row>
    <row r="55" spans="1:14" ht="11.25" customHeight="1" x14ac:dyDescent="0.3">
      <c r="A55" s="399"/>
      <c r="B55" s="399"/>
      <c r="C55" s="399"/>
      <c r="D55" s="399"/>
      <c r="E55" s="399"/>
      <c r="F55" s="399"/>
      <c r="G55" s="399"/>
      <c r="H55" s="399"/>
      <c r="I55" s="399"/>
      <c r="J55" s="399"/>
      <c r="K55" s="399"/>
      <c r="L55" s="399"/>
      <c r="M55" s="399"/>
      <c r="N55" s="399"/>
    </row>
    <row r="56" spans="1:14" ht="11.25" customHeight="1" x14ac:dyDescent="0.3">
      <c r="A56" s="399"/>
      <c r="B56" s="399"/>
      <c r="C56" s="399"/>
      <c r="D56" s="399"/>
      <c r="E56" s="399"/>
      <c r="F56" s="399"/>
      <c r="G56" s="399"/>
      <c r="H56" s="399"/>
      <c r="I56" s="399"/>
      <c r="J56" s="399"/>
      <c r="K56" s="399"/>
      <c r="L56" s="399"/>
      <c r="M56" s="399"/>
      <c r="N56" s="399"/>
    </row>
    <row r="57" spans="1:14" ht="11.25" customHeight="1" x14ac:dyDescent="0.3">
      <c r="A57" s="399"/>
      <c r="B57" s="399"/>
      <c r="C57" s="399"/>
      <c r="D57" s="399"/>
      <c r="E57" s="399"/>
      <c r="F57" s="399"/>
      <c r="G57" s="399"/>
      <c r="H57" s="399"/>
      <c r="I57" s="399"/>
      <c r="J57" s="399"/>
      <c r="K57" s="399"/>
      <c r="L57" s="399"/>
      <c r="M57" s="399"/>
      <c r="N57" s="399"/>
    </row>
    <row r="58" spans="1:14" ht="11.25" customHeight="1" x14ac:dyDescent="0.3">
      <c r="A58" s="399"/>
      <c r="B58" s="399"/>
      <c r="C58" s="399"/>
      <c r="D58" s="399"/>
      <c r="E58" s="399"/>
      <c r="F58" s="399"/>
      <c r="G58" s="399"/>
      <c r="H58" s="399"/>
      <c r="I58" s="399"/>
      <c r="J58" s="399"/>
      <c r="K58" s="399"/>
      <c r="L58" s="399"/>
      <c r="M58" s="399"/>
      <c r="N58" s="399"/>
    </row>
    <row r="59" spans="1:14" ht="11.25" customHeight="1" x14ac:dyDescent="0.3">
      <c r="A59" s="399"/>
      <c r="B59" s="399"/>
      <c r="C59" s="399"/>
      <c r="D59" s="399"/>
      <c r="E59" s="399"/>
      <c r="F59" s="399"/>
      <c r="G59" s="399"/>
      <c r="H59" s="399"/>
      <c r="I59" s="399"/>
      <c r="J59" s="399"/>
      <c r="K59" s="399"/>
      <c r="L59" s="399"/>
      <c r="M59" s="399"/>
      <c r="N59" s="399"/>
    </row>
    <row r="60" spans="1:14" ht="11.25" customHeight="1" x14ac:dyDescent="0.3">
      <c r="A60" s="399"/>
      <c r="B60" s="399"/>
      <c r="C60" s="399"/>
      <c r="D60" s="399"/>
      <c r="E60" s="399"/>
      <c r="F60" s="399"/>
      <c r="G60" s="399"/>
      <c r="H60" s="399"/>
      <c r="I60" s="399"/>
      <c r="J60" s="399"/>
      <c r="K60" s="399"/>
      <c r="L60" s="399"/>
      <c r="M60" s="399"/>
      <c r="N60" s="399"/>
    </row>
    <row r="61" spans="1:14" ht="11.25" customHeight="1" x14ac:dyDescent="0.3">
      <c r="A61" s="399"/>
      <c r="B61" s="399"/>
      <c r="C61" s="399"/>
      <c r="D61" s="399"/>
      <c r="E61" s="399"/>
      <c r="F61" s="399"/>
      <c r="G61" s="399"/>
      <c r="H61" s="399"/>
      <c r="I61" s="399"/>
      <c r="J61" s="399"/>
      <c r="K61" s="399"/>
      <c r="L61" s="399"/>
      <c r="M61" s="399"/>
      <c r="N61" s="399"/>
    </row>
    <row r="62" spans="1:14" ht="11.25" customHeight="1" x14ac:dyDescent="0.3">
      <c r="A62" s="399"/>
      <c r="B62" s="399"/>
      <c r="C62" s="399"/>
      <c r="D62" s="399"/>
      <c r="E62" s="399"/>
      <c r="F62" s="399"/>
      <c r="G62" s="399"/>
      <c r="H62" s="399"/>
      <c r="I62" s="399"/>
      <c r="J62" s="399"/>
      <c r="K62" s="399"/>
      <c r="L62" s="399"/>
      <c r="M62" s="399"/>
      <c r="N62" s="399"/>
    </row>
    <row r="63" spans="1:14" ht="11.25" customHeight="1" x14ac:dyDescent="0.3">
      <c r="A63" s="399"/>
      <c r="B63" s="399"/>
      <c r="C63" s="399"/>
      <c r="D63" s="399"/>
      <c r="E63" s="399"/>
      <c r="F63" s="399"/>
      <c r="G63" s="399"/>
      <c r="H63" s="399"/>
      <c r="I63" s="399"/>
      <c r="J63" s="399"/>
      <c r="K63" s="399"/>
      <c r="L63" s="399"/>
      <c r="M63" s="399"/>
      <c r="N63" s="399"/>
    </row>
    <row r="64" spans="1:14" ht="11.25" customHeight="1" x14ac:dyDescent="0.3">
      <c r="A64" s="399"/>
      <c r="B64" s="399"/>
      <c r="C64" s="399"/>
      <c r="D64" s="399"/>
      <c r="E64" s="399"/>
      <c r="F64" s="399"/>
      <c r="G64" s="399"/>
      <c r="H64" s="399"/>
      <c r="I64" s="399"/>
      <c r="J64" s="399"/>
      <c r="K64" s="399"/>
      <c r="L64" s="399"/>
      <c r="M64" s="399"/>
      <c r="N64" s="399"/>
    </row>
    <row r="65" spans="1:14" ht="11.25" customHeight="1" x14ac:dyDescent="0.3">
      <c r="A65" s="399"/>
      <c r="B65" s="399"/>
      <c r="C65" s="399"/>
      <c r="D65" s="399"/>
      <c r="E65" s="399"/>
      <c r="F65" s="399"/>
      <c r="G65" s="399"/>
      <c r="H65" s="399"/>
      <c r="I65" s="399"/>
      <c r="J65" s="399"/>
      <c r="K65" s="399"/>
      <c r="L65" s="399"/>
      <c r="M65" s="399"/>
      <c r="N65" s="399"/>
    </row>
    <row r="66" spans="1:14" ht="11.25" customHeight="1" x14ac:dyDescent="0.3">
      <c r="A66" s="399"/>
      <c r="B66" s="399"/>
      <c r="C66" s="399"/>
      <c r="D66" s="399"/>
      <c r="E66" s="399"/>
      <c r="F66" s="399"/>
      <c r="G66" s="399"/>
      <c r="H66" s="399"/>
      <c r="I66" s="399"/>
      <c r="J66" s="399"/>
      <c r="K66" s="399"/>
      <c r="L66" s="399"/>
      <c r="M66" s="399"/>
      <c r="N66" s="399"/>
    </row>
    <row r="67" spans="1:14" ht="11.25" customHeight="1" x14ac:dyDescent="0.3">
      <c r="A67" s="399"/>
      <c r="B67" s="399"/>
      <c r="C67" s="399"/>
      <c r="D67" s="399"/>
      <c r="E67" s="399"/>
      <c r="F67" s="399"/>
      <c r="G67" s="399"/>
      <c r="H67" s="399"/>
      <c r="I67" s="399"/>
      <c r="J67" s="399"/>
      <c r="K67" s="399"/>
      <c r="L67" s="399"/>
      <c r="M67" s="399"/>
      <c r="N67" s="399"/>
    </row>
    <row r="68" spans="1:14" ht="11.25" customHeight="1" x14ac:dyDescent="0.3">
      <c r="A68" s="399"/>
      <c r="B68" s="399"/>
      <c r="C68" s="399"/>
      <c r="D68" s="399"/>
      <c r="E68" s="399"/>
      <c r="F68" s="399"/>
      <c r="G68" s="399"/>
      <c r="H68" s="399"/>
      <c r="I68" s="399"/>
      <c r="J68" s="399"/>
      <c r="K68" s="399"/>
      <c r="L68" s="399"/>
      <c r="M68" s="399"/>
      <c r="N68" s="399"/>
    </row>
    <row r="69" spans="1:14" ht="11.25" customHeight="1" x14ac:dyDescent="0.3">
      <c r="A69" s="399"/>
      <c r="B69" s="399"/>
      <c r="C69" s="399"/>
      <c r="D69" s="399"/>
      <c r="E69" s="399"/>
      <c r="F69" s="399"/>
      <c r="G69" s="399"/>
      <c r="H69" s="399"/>
      <c r="I69" s="399"/>
      <c r="J69" s="399"/>
      <c r="K69" s="399"/>
      <c r="L69" s="399"/>
      <c r="M69" s="399"/>
      <c r="N69" s="399"/>
    </row>
    <row r="70" spans="1:14" ht="11.25" customHeight="1" x14ac:dyDescent="0.3">
      <c r="A70" s="399"/>
      <c r="B70" s="399"/>
      <c r="C70" s="399"/>
      <c r="D70" s="399"/>
      <c r="E70" s="399"/>
      <c r="F70" s="399"/>
      <c r="G70" s="399"/>
      <c r="H70" s="399"/>
      <c r="I70" s="399"/>
      <c r="J70" s="399"/>
      <c r="K70" s="399"/>
      <c r="L70" s="399"/>
      <c r="M70" s="399"/>
      <c r="N70" s="399"/>
    </row>
    <row r="71" spans="1:14" ht="11.25" customHeight="1" x14ac:dyDescent="0.3">
      <c r="A71" s="399"/>
      <c r="B71" s="399"/>
      <c r="C71" s="399"/>
      <c r="D71" s="399"/>
      <c r="E71" s="399"/>
      <c r="F71" s="399"/>
      <c r="G71" s="399"/>
      <c r="H71" s="399"/>
      <c r="I71" s="399"/>
      <c r="J71" s="399"/>
      <c r="K71" s="399"/>
      <c r="L71" s="399"/>
      <c r="M71" s="399"/>
      <c r="N71" s="399"/>
    </row>
    <row r="72" spans="1:14" ht="11.25" customHeight="1" x14ac:dyDescent="0.3">
      <c r="A72" s="399"/>
      <c r="B72" s="399"/>
      <c r="C72" s="399"/>
      <c r="D72" s="399"/>
      <c r="E72" s="399"/>
      <c r="F72" s="399"/>
      <c r="G72" s="399"/>
      <c r="H72" s="399"/>
      <c r="I72" s="399"/>
      <c r="J72" s="399"/>
      <c r="K72" s="399"/>
      <c r="L72" s="399"/>
      <c r="M72" s="399"/>
      <c r="N72" s="399"/>
    </row>
    <row r="73" spans="1:14" ht="11.25" customHeight="1" x14ac:dyDescent="0.3">
      <c r="A73" s="399"/>
      <c r="B73" s="399"/>
      <c r="C73" s="399"/>
      <c r="D73" s="399"/>
      <c r="E73" s="399"/>
      <c r="F73" s="399"/>
      <c r="G73" s="399"/>
      <c r="H73" s="399"/>
      <c r="I73" s="399"/>
      <c r="J73" s="399"/>
      <c r="K73" s="399"/>
      <c r="L73" s="399"/>
      <c r="M73" s="399"/>
      <c r="N73" s="399"/>
    </row>
    <row r="74" spans="1:14" ht="11.25" customHeight="1" x14ac:dyDescent="0.3">
      <c r="A74" s="399"/>
      <c r="B74" s="399"/>
      <c r="C74" s="399"/>
      <c r="D74" s="399"/>
      <c r="E74" s="399"/>
      <c r="F74" s="399"/>
      <c r="G74" s="399"/>
      <c r="H74" s="399"/>
      <c r="I74" s="399"/>
      <c r="J74" s="399"/>
      <c r="K74" s="399"/>
      <c r="L74" s="399"/>
      <c r="M74" s="399"/>
      <c r="N74" s="399"/>
    </row>
    <row r="75" spans="1:14" ht="11.25" customHeight="1" x14ac:dyDescent="0.3">
      <c r="A75" s="399"/>
      <c r="B75" s="399"/>
      <c r="C75" s="399"/>
      <c r="D75" s="399"/>
      <c r="E75" s="399"/>
      <c r="F75" s="399"/>
      <c r="G75" s="399"/>
      <c r="H75" s="399"/>
      <c r="I75" s="399"/>
      <c r="J75" s="399"/>
      <c r="K75" s="399"/>
      <c r="L75" s="399"/>
      <c r="M75" s="399"/>
      <c r="N75" s="399"/>
    </row>
    <row r="76" spans="1:14" ht="11.25" customHeight="1" x14ac:dyDescent="0.3">
      <c r="A76" s="399"/>
      <c r="B76" s="399"/>
      <c r="C76" s="399"/>
      <c r="D76" s="399"/>
      <c r="E76" s="399"/>
      <c r="F76" s="399"/>
      <c r="G76" s="399"/>
      <c r="H76" s="399"/>
      <c r="I76" s="399"/>
      <c r="J76" s="399"/>
      <c r="K76" s="399"/>
      <c r="L76" s="399"/>
      <c r="M76" s="399"/>
      <c r="N76" s="399"/>
    </row>
    <row r="77" spans="1:14" ht="11.25" customHeight="1" x14ac:dyDescent="0.3">
      <c r="A77" s="399"/>
      <c r="B77" s="399"/>
      <c r="C77" s="399"/>
      <c r="D77" s="399"/>
      <c r="E77" s="399"/>
      <c r="F77" s="399"/>
      <c r="G77" s="399"/>
      <c r="H77" s="399"/>
      <c r="I77" s="399"/>
      <c r="J77" s="399"/>
      <c r="K77" s="399"/>
      <c r="L77" s="399"/>
      <c r="M77" s="399"/>
      <c r="N77" s="399"/>
    </row>
    <row r="78" spans="1:14" ht="11.25" customHeight="1" x14ac:dyDescent="0.3">
      <c r="A78" s="399"/>
      <c r="B78" s="399"/>
      <c r="C78" s="399"/>
      <c r="D78" s="399"/>
      <c r="E78" s="399"/>
      <c r="F78" s="399"/>
      <c r="G78" s="399"/>
      <c r="H78" s="399"/>
      <c r="I78" s="399"/>
      <c r="J78" s="399"/>
      <c r="K78" s="399"/>
      <c r="L78" s="399"/>
      <c r="M78" s="399"/>
      <c r="N78" s="399"/>
    </row>
    <row r="79" spans="1:14" ht="11.25" customHeight="1" x14ac:dyDescent="0.3">
      <c r="A79" s="399"/>
      <c r="B79" s="399"/>
      <c r="C79" s="399"/>
      <c r="D79" s="399"/>
      <c r="E79" s="399"/>
      <c r="F79" s="399"/>
      <c r="G79" s="399"/>
      <c r="H79" s="399"/>
      <c r="I79" s="399"/>
      <c r="J79" s="399"/>
      <c r="K79" s="399"/>
      <c r="L79" s="399"/>
      <c r="M79" s="399"/>
      <c r="N79" s="399"/>
    </row>
    <row r="80" spans="1:14" ht="11.25" customHeight="1" x14ac:dyDescent="0.3">
      <c r="A80" s="399"/>
      <c r="B80" s="399"/>
      <c r="C80" s="399"/>
      <c r="D80" s="399"/>
      <c r="E80" s="399"/>
      <c r="F80" s="399"/>
      <c r="G80" s="399"/>
      <c r="H80" s="399"/>
      <c r="I80" s="399"/>
      <c r="J80" s="399"/>
      <c r="K80" s="399"/>
      <c r="L80" s="399"/>
      <c r="M80" s="399"/>
      <c r="N80" s="399"/>
    </row>
    <row r="81" spans="1:14" ht="11.25" customHeight="1" x14ac:dyDescent="0.3">
      <c r="A81" s="399"/>
      <c r="B81" s="399"/>
      <c r="C81" s="399"/>
      <c r="D81" s="399"/>
      <c r="E81" s="399"/>
      <c r="F81" s="399"/>
      <c r="G81" s="399"/>
      <c r="H81" s="399"/>
      <c r="I81" s="399"/>
      <c r="J81" s="399"/>
      <c r="K81" s="399"/>
      <c r="L81" s="399"/>
      <c r="M81" s="399"/>
      <c r="N81" s="399"/>
    </row>
    <row r="82" spans="1:14" ht="11.25" customHeight="1" x14ac:dyDescent="0.3">
      <c r="A82" s="399"/>
      <c r="B82" s="399"/>
      <c r="C82" s="399"/>
      <c r="D82" s="399"/>
      <c r="E82" s="399"/>
      <c r="F82" s="399"/>
      <c r="G82" s="399"/>
      <c r="H82" s="399"/>
      <c r="I82" s="399"/>
      <c r="J82" s="399"/>
      <c r="K82" s="399"/>
      <c r="L82" s="399"/>
      <c r="M82" s="399"/>
      <c r="N82" s="399"/>
    </row>
    <row r="83" spans="1:14" ht="11.25" customHeight="1" x14ac:dyDescent="0.3">
      <c r="A83" s="399"/>
      <c r="B83" s="399"/>
      <c r="C83" s="399"/>
      <c r="D83" s="399"/>
      <c r="E83" s="399"/>
      <c r="F83" s="399"/>
      <c r="G83" s="399"/>
      <c r="H83" s="399"/>
      <c r="I83" s="399"/>
      <c r="J83" s="399"/>
      <c r="K83" s="399"/>
      <c r="L83" s="399"/>
      <c r="M83" s="399"/>
      <c r="N83" s="399"/>
    </row>
    <row r="84" spans="1:14" ht="11.25" customHeight="1" x14ac:dyDescent="0.3">
      <c r="A84" s="399"/>
      <c r="B84" s="399"/>
      <c r="C84" s="399"/>
      <c r="D84" s="399"/>
      <c r="E84" s="399"/>
      <c r="F84" s="399"/>
      <c r="G84" s="399"/>
      <c r="H84" s="399"/>
      <c r="I84" s="399"/>
      <c r="J84" s="399"/>
      <c r="K84" s="399"/>
      <c r="L84" s="399"/>
      <c r="M84" s="399"/>
      <c r="N84" s="399"/>
    </row>
    <row r="85" spans="1:14" ht="11.25" customHeight="1" x14ac:dyDescent="0.3">
      <c r="A85" s="399"/>
      <c r="B85" s="399"/>
      <c r="C85" s="399"/>
      <c r="D85" s="399"/>
      <c r="E85" s="399"/>
      <c r="F85" s="399"/>
      <c r="G85" s="399"/>
      <c r="H85" s="399"/>
      <c r="I85" s="399"/>
      <c r="J85" s="399"/>
      <c r="K85" s="399"/>
      <c r="L85" s="399"/>
      <c r="M85" s="399"/>
      <c r="N85" s="399"/>
    </row>
    <row r="86" spans="1:14" ht="11.25" customHeight="1" x14ac:dyDescent="0.3">
      <c r="A86" s="399"/>
      <c r="B86" s="399"/>
      <c r="C86" s="399"/>
      <c r="D86" s="399"/>
      <c r="E86" s="399"/>
      <c r="F86" s="399"/>
      <c r="G86" s="399"/>
      <c r="H86" s="399"/>
      <c r="I86" s="399"/>
      <c r="J86" s="399"/>
      <c r="K86" s="399"/>
      <c r="L86" s="399"/>
      <c r="M86" s="399"/>
      <c r="N86" s="399"/>
    </row>
    <row r="87" spans="1:14" ht="11.25" customHeight="1" x14ac:dyDescent="0.3">
      <c r="A87" s="399"/>
      <c r="B87" s="399"/>
      <c r="C87" s="399"/>
      <c r="D87" s="399"/>
      <c r="E87" s="399"/>
      <c r="F87" s="399"/>
      <c r="G87" s="399"/>
      <c r="H87" s="399"/>
      <c r="I87" s="399"/>
      <c r="J87" s="399"/>
      <c r="K87" s="399"/>
      <c r="L87" s="399"/>
      <c r="M87" s="399"/>
      <c r="N87" s="399"/>
    </row>
    <row r="88" spans="1:14" ht="11.25" customHeight="1" x14ac:dyDescent="0.3">
      <c r="A88" s="399"/>
      <c r="B88" s="399"/>
      <c r="C88" s="399"/>
      <c r="D88" s="399"/>
      <c r="E88" s="399"/>
      <c r="F88" s="399"/>
      <c r="G88" s="399"/>
      <c r="H88" s="399"/>
      <c r="I88" s="399"/>
      <c r="J88" s="399"/>
      <c r="K88" s="399"/>
      <c r="L88" s="399"/>
      <c r="M88" s="399"/>
      <c r="N88" s="399"/>
    </row>
    <row r="89" spans="1:14" ht="11.25" customHeight="1" x14ac:dyDescent="0.3">
      <c r="A89" s="399"/>
      <c r="B89" s="399"/>
      <c r="C89" s="399"/>
      <c r="D89" s="399"/>
      <c r="E89" s="399"/>
      <c r="F89" s="399"/>
      <c r="G89" s="399"/>
      <c r="H89" s="399"/>
      <c r="I89" s="399"/>
      <c r="J89" s="399"/>
      <c r="K89" s="399"/>
      <c r="L89" s="399"/>
      <c r="M89" s="399"/>
      <c r="N89" s="399"/>
    </row>
    <row r="90" spans="1:14" ht="11.25" customHeight="1" x14ac:dyDescent="0.3">
      <c r="A90" s="399"/>
      <c r="B90" s="399"/>
      <c r="C90" s="399"/>
      <c r="D90" s="399"/>
      <c r="E90" s="399"/>
      <c r="F90" s="399"/>
      <c r="G90" s="399"/>
      <c r="H90" s="399"/>
      <c r="I90" s="399"/>
      <c r="J90" s="399"/>
      <c r="K90" s="399"/>
      <c r="L90" s="399"/>
      <c r="M90" s="399"/>
      <c r="N90" s="399"/>
    </row>
    <row r="91" spans="1:14" ht="11.25" customHeight="1" x14ac:dyDescent="0.3">
      <c r="A91" s="399"/>
      <c r="B91" s="399"/>
      <c r="C91" s="399"/>
      <c r="D91" s="399"/>
      <c r="E91" s="399"/>
      <c r="F91" s="399"/>
      <c r="G91" s="399"/>
      <c r="H91" s="399"/>
      <c r="I91" s="399"/>
      <c r="J91" s="399"/>
      <c r="K91" s="399"/>
      <c r="L91" s="399"/>
      <c r="M91" s="399"/>
      <c r="N91" s="399"/>
    </row>
    <row r="92" spans="1:14" ht="11.25" customHeight="1" x14ac:dyDescent="0.3">
      <c r="A92" s="399"/>
      <c r="B92" s="399"/>
      <c r="C92" s="399"/>
      <c r="D92" s="399"/>
      <c r="E92" s="399"/>
      <c r="F92" s="399"/>
      <c r="G92" s="399"/>
      <c r="H92" s="399"/>
      <c r="I92" s="399"/>
      <c r="J92" s="399"/>
      <c r="K92" s="399"/>
      <c r="L92" s="399"/>
      <c r="M92" s="399"/>
      <c r="N92" s="399"/>
    </row>
    <row r="93" spans="1:14" ht="11.25" customHeight="1" x14ac:dyDescent="0.3">
      <c r="A93" s="399"/>
      <c r="B93" s="399"/>
      <c r="C93" s="399"/>
      <c r="D93" s="399"/>
      <c r="E93" s="399"/>
      <c r="F93" s="399"/>
      <c r="G93" s="399"/>
      <c r="H93" s="399"/>
      <c r="I93" s="399"/>
      <c r="J93" s="399"/>
      <c r="K93" s="399"/>
      <c r="L93" s="399"/>
      <c r="M93" s="399"/>
      <c r="N93" s="399"/>
    </row>
    <row r="94" spans="1:14" ht="11.25" customHeight="1" x14ac:dyDescent="0.3">
      <c r="A94" s="399"/>
      <c r="B94" s="399"/>
      <c r="C94" s="399"/>
      <c r="D94" s="399"/>
      <c r="E94" s="399"/>
      <c r="F94" s="399"/>
      <c r="G94" s="399"/>
      <c r="H94" s="399"/>
      <c r="I94" s="399"/>
      <c r="J94" s="399"/>
      <c r="K94" s="399"/>
      <c r="L94" s="399"/>
      <c r="M94" s="399"/>
      <c r="N94" s="399"/>
    </row>
    <row r="95" spans="1:14" ht="11.25" customHeight="1" x14ac:dyDescent="0.3">
      <c r="A95" s="399"/>
      <c r="B95" s="399"/>
      <c r="C95" s="399"/>
      <c r="D95" s="399"/>
      <c r="E95" s="399"/>
      <c r="F95" s="399"/>
      <c r="G95" s="399"/>
      <c r="H95" s="399"/>
      <c r="I95" s="399"/>
      <c r="J95" s="399"/>
      <c r="K95" s="399"/>
      <c r="L95" s="399"/>
      <c r="M95" s="399"/>
      <c r="N95" s="399"/>
    </row>
    <row r="96" spans="1:14" ht="11.25" customHeight="1" x14ac:dyDescent="0.3">
      <c r="A96" s="399"/>
      <c r="B96" s="399"/>
      <c r="C96" s="399"/>
      <c r="D96" s="399"/>
      <c r="E96" s="399"/>
      <c r="F96" s="399"/>
      <c r="G96" s="399"/>
      <c r="H96" s="399"/>
      <c r="I96" s="399"/>
      <c r="J96" s="399"/>
      <c r="K96" s="399"/>
      <c r="L96" s="399"/>
      <c r="M96" s="399"/>
      <c r="N96" s="399"/>
    </row>
    <row r="97" spans="1:14" ht="11.25" customHeight="1" x14ac:dyDescent="0.3">
      <c r="A97" s="399"/>
      <c r="B97" s="399"/>
      <c r="C97" s="399"/>
      <c r="D97" s="399"/>
      <c r="E97" s="399"/>
      <c r="F97" s="399"/>
      <c r="G97" s="399"/>
      <c r="H97" s="399"/>
      <c r="I97" s="399"/>
      <c r="J97" s="399"/>
      <c r="K97" s="399"/>
      <c r="L97" s="399"/>
      <c r="M97" s="399"/>
      <c r="N97" s="399"/>
    </row>
    <row r="98" spans="1:14" ht="11.25" customHeight="1" x14ac:dyDescent="0.3">
      <c r="A98" s="399"/>
      <c r="B98" s="399"/>
      <c r="C98" s="399"/>
      <c r="D98" s="399"/>
      <c r="E98" s="399"/>
      <c r="F98" s="399"/>
      <c r="G98" s="399"/>
      <c r="H98" s="399"/>
      <c r="I98" s="399"/>
      <c r="J98" s="399"/>
      <c r="K98" s="399"/>
      <c r="L98" s="399"/>
      <c r="M98" s="399"/>
      <c r="N98" s="399"/>
    </row>
    <row r="99" spans="1:14" ht="11.25" customHeight="1" x14ac:dyDescent="0.3">
      <c r="A99" s="399"/>
      <c r="B99" s="399"/>
      <c r="C99" s="399"/>
      <c r="D99" s="399"/>
      <c r="E99" s="399"/>
      <c r="F99" s="399"/>
      <c r="G99" s="399"/>
      <c r="H99" s="399"/>
      <c r="I99" s="399"/>
      <c r="J99" s="399"/>
      <c r="K99" s="399"/>
      <c r="L99" s="399"/>
      <c r="M99" s="399"/>
      <c r="N99" s="399"/>
    </row>
    <row r="100" spans="1:14" ht="11.25" customHeight="1" x14ac:dyDescent="0.3">
      <c r="A100" s="399"/>
      <c r="B100" s="399"/>
      <c r="C100" s="399"/>
      <c r="D100" s="399"/>
      <c r="E100" s="399"/>
      <c r="F100" s="399"/>
      <c r="G100" s="399"/>
      <c r="H100" s="399"/>
      <c r="I100" s="399"/>
      <c r="J100" s="399"/>
      <c r="K100" s="399"/>
      <c r="L100" s="399"/>
      <c r="M100" s="399"/>
      <c r="N100" s="399"/>
    </row>
    <row r="101" spans="1:14" ht="11.25" customHeight="1" x14ac:dyDescent="0.3">
      <c r="A101" s="399"/>
      <c r="B101" s="399"/>
      <c r="C101" s="399"/>
      <c r="D101" s="399"/>
      <c r="E101" s="399"/>
      <c r="F101" s="399"/>
      <c r="G101" s="399"/>
      <c r="H101" s="399"/>
      <c r="I101" s="399"/>
      <c r="J101" s="399"/>
      <c r="K101" s="399"/>
      <c r="L101" s="399"/>
      <c r="M101" s="399"/>
      <c r="N101" s="399"/>
    </row>
    <row r="102" spans="1:14" ht="11.25" customHeight="1" x14ac:dyDescent="0.3">
      <c r="A102" s="399"/>
      <c r="B102" s="399"/>
      <c r="C102" s="399"/>
      <c r="D102" s="399"/>
      <c r="E102" s="399"/>
      <c r="F102" s="399"/>
      <c r="G102" s="399"/>
      <c r="H102" s="399"/>
      <c r="I102" s="399"/>
      <c r="J102" s="399"/>
      <c r="K102" s="399"/>
      <c r="L102" s="399"/>
      <c r="M102" s="399"/>
      <c r="N102" s="399"/>
    </row>
    <row r="103" spans="1:14" ht="11.25" customHeight="1" x14ac:dyDescent="0.3">
      <c r="A103" s="399"/>
      <c r="B103" s="399"/>
      <c r="C103" s="399"/>
      <c r="D103" s="399"/>
      <c r="E103" s="399"/>
      <c r="F103" s="399"/>
      <c r="G103" s="399"/>
      <c r="H103" s="399"/>
      <c r="I103" s="399"/>
      <c r="J103" s="399"/>
      <c r="K103" s="399"/>
      <c r="L103" s="399"/>
      <c r="M103" s="399"/>
      <c r="N103" s="399"/>
    </row>
    <row r="104" spans="1:14" ht="11.25" customHeight="1" x14ac:dyDescent="0.3">
      <c r="A104" s="399"/>
      <c r="B104" s="399"/>
      <c r="C104" s="399"/>
      <c r="D104" s="399"/>
      <c r="E104" s="399"/>
      <c r="F104" s="399"/>
      <c r="G104" s="399"/>
      <c r="H104" s="399"/>
      <c r="I104" s="399"/>
      <c r="J104" s="399"/>
      <c r="K104" s="399"/>
      <c r="L104" s="399"/>
      <c r="M104" s="399"/>
      <c r="N104" s="399"/>
    </row>
    <row r="105" spans="1:14" ht="11.25" customHeight="1" x14ac:dyDescent="0.3">
      <c r="A105" s="399"/>
      <c r="B105" s="399"/>
      <c r="C105" s="399"/>
      <c r="D105" s="399"/>
      <c r="E105" s="399"/>
      <c r="F105" s="399"/>
      <c r="G105" s="399"/>
      <c r="H105" s="399"/>
      <c r="I105" s="399"/>
      <c r="J105" s="399"/>
      <c r="K105" s="399"/>
      <c r="L105" s="399"/>
      <c r="M105" s="399"/>
      <c r="N105" s="399"/>
    </row>
    <row r="106" spans="1:14" ht="11.25" customHeight="1" x14ac:dyDescent="0.3">
      <c r="A106" s="399"/>
      <c r="B106" s="399"/>
      <c r="C106" s="399"/>
      <c r="D106" s="399"/>
      <c r="E106" s="399"/>
      <c r="F106" s="399"/>
      <c r="G106" s="399"/>
      <c r="H106" s="399"/>
      <c r="I106" s="399"/>
      <c r="J106" s="399"/>
      <c r="K106" s="399"/>
      <c r="L106" s="399"/>
      <c r="M106" s="399"/>
      <c r="N106" s="399"/>
    </row>
    <row r="107" spans="1:14" ht="11.25" customHeight="1" x14ac:dyDescent="0.3">
      <c r="A107" s="399"/>
      <c r="B107" s="399"/>
      <c r="C107" s="399"/>
      <c r="D107" s="399"/>
      <c r="E107" s="399"/>
      <c r="F107" s="399"/>
      <c r="G107" s="399"/>
      <c r="H107" s="399"/>
      <c r="I107" s="399"/>
      <c r="J107" s="399"/>
      <c r="K107" s="399"/>
      <c r="L107" s="399"/>
      <c r="M107" s="399"/>
      <c r="N107" s="399"/>
    </row>
    <row r="108" spans="1:14" ht="11.25" customHeight="1" x14ac:dyDescent="0.3">
      <c r="A108" s="399"/>
      <c r="B108" s="399"/>
      <c r="C108" s="399"/>
      <c r="D108" s="399"/>
      <c r="E108" s="399"/>
      <c r="F108" s="399"/>
      <c r="G108" s="399"/>
      <c r="H108" s="399"/>
      <c r="I108" s="399"/>
      <c r="J108" s="399"/>
      <c r="K108" s="399"/>
      <c r="L108" s="399"/>
      <c r="M108" s="399"/>
      <c r="N108" s="399"/>
    </row>
    <row r="109" spans="1:14" ht="11.25" customHeight="1" x14ac:dyDescent="0.3">
      <c r="A109" s="399"/>
      <c r="B109" s="399"/>
      <c r="C109" s="399"/>
      <c r="D109" s="399"/>
      <c r="E109" s="399"/>
      <c r="F109" s="399"/>
      <c r="G109" s="399"/>
      <c r="H109" s="399"/>
      <c r="I109" s="399"/>
      <c r="J109" s="399"/>
      <c r="K109" s="399"/>
      <c r="L109" s="399"/>
      <c r="M109" s="399"/>
      <c r="N109" s="399"/>
    </row>
    <row r="110" spans="1:14" ht="11.25" customHeight="1" x14ac:dyDescent="0.3">
      <c r="A110" s="399"/>
      <c r="B110" s="399"/>
      <c r="C110" s="399"/>
      <c r="D110" s="399"/>
      <c r="E110" s="399"/>
      <c r="F110" s="399"/>
      <c r="G110" s="399"/>
      <c r="H110" s="399"/>
      <c r="I110" s="399"/>
      <c r="J110" s="399"/>
      <c r="K110" s="399"/>
      <c r="L110" s="399"/>
      <c r="M110" s="399"/>
      <c r="N110" s="399"/>
    </row>
    <row r="111" spans="1:14" ht="11.25" customHeight="1" x14ac:dyDescent="0.3">
      <c r="A111" s="399"/>
      <c r="B111" s="399"/>
      <c r="C111" s="399"/>
      <c r="D111" s="399"/>
      <c r="E111" s="399"/>
      <c r="F111" s="399"/>
      <c r="G111" s="399"/>
      <c r="H111" s="399"/>
      <c r="I111" s="399"/>
      <c r="J111" s="399"/>
      <c r="K111" s="399"/>
      <c r="L111" s="399"/>
      <c r="M111" s="399"/>
      <c r="N111" s="399"/>
    </row>
    <row r="112" spans="1:14" ht="11.25" customHeight="1" x14ac:dyDescent="0.3">
      <c r="A112" s="399"/>
      <c r="B112" s="399"/>
      <c r="C112" s="399"/>
      <c r="D112" s="399"/>
      <c r="E112" s="399"/>
      <c r="F112" s="399"/>
      <c r="G112" s="399"/>
      <c r="H112" s="399"/>
      <c r="I112" s="399"/>
      <c r="J112" s="399"/>
      <c r="K112" s="399"/>
      <c r="L112" s="399"/>
      <c r="M112" s="399"/>
      <c r="N112" s="399"/>
    </row>
    <row r="113" spans="1:14" ht="11.25" customHeight="1" x14ac:dyDescent="0.3">
      <c r="A113" s="399"/>
      <c r="B113" s="399"/>
      <c r="C113" s="399"/>
      <c r="D113" s="399"/>
      <c r="E113" s="399"/>
      <c r="F113" s="399"/>
      <c r="G113" s="399"/>
      <c r="H113" s="399"/>
      <c r="I113" s="399"/>
      <c r="J113" s="399"/>
      <c r="K113" s="399"/>
      <c r="L113" s="399"/>
      <c r="M113" s="399"/>
      <c r="N113" s="399"/>
    </row>
    <row r="114" spans="1:14" ht="11.25" customHeight="1" x14ac:dyDescent="0.3">
      <c r="A114" s="399"/>
      <c r="B114" s="399"/>
      <c r="C114" s="399"/>
      <c r="D114" s="399"/>
      <c r="E114" s="399"/>
      <c r="F114" s="399"/>
      <c r="G114" s="399"/>
      <c r="H114" s="399"/>
      <c r="I114" s="399"/>
      <c r="J114" s="399"/>
      <c r="K114" s="399"/>
      <c r="L114" s="399"/>
      <c r="M114" s="399"/>
      <c r="N114" s="399"/>
    </row>
    <row r="115" spans="1:14" ht="11.25" customHeight="1" x14ac:dyDescent="0.3">
      <c r="A115" s="399"/>
      <c r="B115" s="399"/>
      <c r="C115" s="399"/>
      <c r="D115" s="399"/>
      <c r="E115" s="399"/>
      <c r="F115" s="399"/>
      <c r="G115" s="399"/>
      <c r="H115" s="399"/>
      <c r="I115" s="399"/>
      <c r="J115" s="399"/>
      <c r="K115" s="399"/>
      <c r="L115" s="399"/>
      <c r="M115" s="399"/>
      <c r="N115" s="399"/>
    </row>
    <row r="116" spans="1:14" ht="11.25" customHeight="1" x14ac:dyDescent="0.3">
      <c r="A116" s="399"/>
      <c r="B116" s="399"/>
      <c r="C116" s="399"/>
      <c r="D116" s="399"/>
      <c r="E116" s="399"/>
      <c r="F116" s="399"/>
      <c r="G116" s="399"/>
      <c r="H116" s="399"/>
      <c r="I116" s="399"/>
      <c r="J116" s="399"/>
      <c r="K116" s="399"/>
      <c r="L116" s="399"/>
      <c r="M116" s="399"/>
      <c r="N116" s="399"/>
    </row>
    <row r="117" spans="1:14" ht="11.25" customHeight="1" x14ac:dyDescent="0.3">
      <c r="A117" s="399"/>
      <c r="B117" s="399"/>
      <c r="C117" s="399"/>
      <c r="D117" s="399"/>
      <c r="E117" s="399"/>
      <c r="F117" s="399"/>
      <c r="G117" s="399"/>
      <c r="H117" s="399"/>
      <c r="I117" s="399"/>
      <c r="J117" s="399"/>
      <c r="K117" s="399"/>
      <c r="L117" s="399"/>
      <c r="M117" s="399"/>
      <c r="N117" s="399"/>
    </row>
    <row r="118" spans="1:14" ht="11.25" customHeight="1" x14ac:dyDescent="0.3">
      <c r="A118" s="399"/>
      <c r="B118" s="399"/>
      <c r="C118" s="399"/>
      <c r="D118" s="399"/>
      <c r="E118" s="399"/>
      <c r="F118" s="399"/>
      <c r="G118" s="399"/>
      <c r="H118" s="399"/>
      <c r="I118" s="399"/>
      <c r="J118" s="399"/>
      <c r="K118" s="399"/>
      <c r="L118" s="399"/>
      <c r="M118" s="399"/>
      <c r="N118" s="399"/>
    </row>
    <row r="119" spans="1:14" ht="11.25" customHeight="1" x14ac:dyDescent="0.3">
      <c r="A119" s="399"/>
      <c r="B119" s="399"/>
      <c r="C119" s="399"/>
      <c r="D119" s="399"/>
      <c r="E119" s="399"/>
      <c r="F119" s="399"/>
      <c r="G119" s="399"/>
      <c r="H119" s="399"/>
      <c r="I119" s="399"/>
      <c r="J119" s="399"/>
      <c r="K119" s="399"/>
      <c r="L119" s="399"/>
      <c r="M119" s="399"/>
      <c r="N119" s="399"/>
    </row>
    <row r="120" spans="1:14" ht="11.25" customHeight="1" x14ac:dyDescent="0.3">
      <c r="A120" s="399"/>
      <c r="B120" s="399"/>
      <c r="C120" s="399"/>
      <c r="D120" s="399"/>
      <c r="E120" s="399"/>
      <c r="F120" s="399"/>
      <c r="G120" s="399"/>
      <c r="H120" s="399"/>
      <c r="I120" s="399"/>
      <c r="J120" s="399"/>
      <c r="K120" s="399"/>
      <c r="L120" s="399"/>
      <c r="M120" s="399"/>
      <c r="N120" s="399"/>
    </row>
    <row r="121" spans="1:14" ht="11.25" customHeight="1" x14ac:dyDescent="0.3">
      <c r="A121" s="399"/>
      <c r="B121" s="399"/>
      <c r="C121" s="399"/>
      <c r="D121" s="399"/>
      <c r="E121" s="399"/>
      <c r="F121" s="399"/>
      <c r="G121" s="399"/>
      <c r="H121" s="399"/>
      <c r="I121" s="399"/>
      <c r="J121" s="399"/>
      <c r="K121" s="399"/>
      <c r="L121" s="399"/>
      <c r="M121" s="399"/>
      <c r="N121" s="399"/>
    </row>
    <row r="122" spans="1:14" ht="11.25" customHeight="1" x14ac:dyDescent="0.3">
      <c r="A122" s="399"/>
      <c r="B122" s="399"/>
      <c r="C122" s="399"/>
      <c r="D122" s="399"/>
      <c r="E122" s="399"/>
      <c r="F122" s="399"/>
      <c r="G122" s="399"/>
      <c r="H122" s="399"/>
      <c r="I122" s="399"/>
      <c r="J122" s="399"/>
      <c r="K122" s="399"/>
      <c r="L122" s="399"/>
      <c r="M122" s="399"/>
      <c r="N122" s="399"/>
    </row>
    <row r="123" spans="1:14" ht="11.25" customHeight="1" x14ac:dyDescent="0.3">
      <c r="A123" s="399"/>
      <c r="B123" s="399"/>
      <c r="C123" s="399"/>
      <c r="D123" s="399"/>
      <c r="E123" s="399"/>
      <c r="F123" s="399"/>
      <c r="G123" s="399"/>
      <c r="H123" s="399"/>
      <c r="I123" s="399"/>
      <c r="J123" s="399"/>
      <c r="K123" s="399"/>
      <c r="L123" s="399"/>
      <c r="M123" s="399"/>
      <c r="N123" s="399"/>
    </row>
    <row r="124" spans="1:14" ht="11.25" customHeight="1" x14ac:dyDescent="0.3">
      <c r="A124" s="399"/>
      <c r="B124" s="399"/>
      <c r="C124" s="399"/>
      <c r="D124" s="399"/>
      <c r="E124" s="399"/>
      <c r="F124" s="399"/>
      <c r="G124" s="399"/>
      <c r="H124" s="399"/>
      <c r="I124" s="399"/>
      <c r="J124" s="399"/>
      <c r="K124" s="399"/>
      <c r="L124" s="399"/>
      <c r="M124" s="399"/>
      <c r="N124" s="399"/>
    </row>
    <row r="125" spans="1:14" ht="11.25" customHeight="1" x14ac:dyDescent="0.3">
      <c r="A125" s="399"/>
      <c r="B125" s="399"/>
      <c r="C125" s="399"/>
      <c r="D125" s="399"/>
      <c r="E125" s="399"/>
      <c r="F125" s="399"/>
      <c r="G125" s="399"/>
      <c r="H125" s="399"/>
      <c r="I125" s="399"/>
      <c r="J125" s="399"/>
      <c r="K125" s="399"/>
      <c r="L125" s="399"/>
      <c r="M125" s="399"/>
      <c r="N125" s="399"/>
    </row>
    <row r="126" spans="1:14" ht="11.25" customHeight="1" x14ac:dyDescent="0.3">
      <c r="A126" s="399"/>
      <c r="B126" s="399"/>
      <c r="C126" s="399"/>
      <c r="D126" s="399"/>
      <c r="E126" s="399"/>
      <c r="F126" s="399"/>
      <c r="G126" s="399"/>
      <c r="H126" s="399"/>
      <c r="I126" s="399"/>
      <c r="J126" s="399"/>
      <c r="K126" s="399"/>
      <c r="L126" s="399"/>
      <c r="M126" s="399"/>
      <c r="N126" s="399"/>
    </row>
    <row r="127" spans="1:14" ht="11.25" customHeight="1" x14ac:dyDescent="0.3">
      <c r="A127" s="399"/>
      <c r="B127" s="399"/>
      <c r="C127" s="399"/>
      <c r="D127" s="399"/>
      <c r="E127" s="399"/>
      <c r="F127" s="399"/>
      <c r="G127" s="399"/>
      <c r="H127" s="399"/>
      <c r="I127" s="399"/>
      <c r="J127" s="399"/>
      <c r="K127" s="399"/>
      <c r="L127" s="399"/>
      <c r="M127" s="399"/>
      <c r="N127" s="399"/>
    </row>
    <row r="128" spans="1:14" ht="11.25" customHeight="1" x14ac:dyDescent="0.3">
      <c r="A128" s="399"/>
      <c r="B128" s="399"/>
      <c r="C128" s="399"/>
      <c r="D128" s="399"/>
      <c r="E128" s="399"/>
      <c r="F128" s="399"/>
      <c r="G128" s="399"/>
      <c r="H128" s="399"/>
      <c r="I128" s="399"/>
      <c r="J128" s="399"/>
      <c r="K128" s="399"/>
      <c r="L128" s="399"/>
      <c r="M128" s="399"/>
      <c r="N128" s="399"/>
    </row>
    <row r="129" spans="1:14" ht="11.25" customHeight="1" x14ac:dyDescent="0.3">
      <c r="A129" s="399"/>
      <c r="B129" s="399"/>
      <c r="C129" s="399"/>
      <c r="D129" s="399"/>
      <c r="E129" s="399"/>
      <c r="F129" s="399"/>
      <c r="G129" s="399"/>
      <c r="H129" s="399"/>
      <c r="I129" s="399"/>
      <c r="J129" s="399"/>
      <c r="K129" s="399"/>
      <c r="L129" s="399"/>
      <c r="M129" s="399"/>
      <c r="N129" s="399"/>
    </row>
    <row r="130" spans="1:14" ht="11.25" customHeight="1" x14ac:dyDescent="0.3">
      <c r="A130" s="399"/>
      <c r="B130" s="399"/>
      <c r="C130" s="399"/>
      <c r="D130" s="399"/>
      <c r="E130" s="399"/>
      <c r="F130" s="399"/>
      <c r="G130" s="399"/>
      <c r="H130" s="399"/>
      <c r="I130" s="399"/>
      <c r="J130" s="399"/>
      <c r="K130" s="399"/>
      <c r="L130" s="399"/>
      <c r="M130" s="399"/>
      <c r="N130" s="399"/>
    </row>
    <row r="131" spans="1:14" ht="11.25" customHeight="1" x14ac:dyDescent="0.3">
      <c r="A131" s="399"/>
      <c r="B131" s="399"/>
      <c r="C131" s="399"/>
      <c r="D131" s="399"/>
      <c r="E131" s="399"/>
      <c r="F131" s="399"/>
      <c r="G131" s="399"/>
      <c r="H131" s="399"/>
      <c r="I131" s="399"/>
      <c r="J131" s="399"/>
      <c r="K131" s="399"/>
      <c r="L131" s="399"/>
      <c r="M131" s="399"/>
      <c r="N131" s="399"/>
    </row>
    <row r="132" spans="1:14" ht="11.25" customHeight="1" x14ac:dyDescent="0.3">
      <c r="A132" s="399"/>
      <c r="B132" s="399"/>
      <c r="C132" s="399"/>
      <c r="D132" s="399"/>
      <c r="E132" s="399"/>
      <c r="F132" s="399"/>
      <c r="G132" s="399"/>
      <c r="H132" s="399"/>
      <c r="I132" s="399"/>
      <c r="J132" s="399"/>
      <c r="K132" s="399"/>
      <c r="L132" s="399"/>
      <c r="M132" s="399"/>
      <c r="N132" s="399"/>
    </row>
    <row r="133" spans="1:14" ht="11.25" customHeight="1" x14ac:dyDescent="0.3">
      <c r="A133" s="399"/>
      <c r="B133" s="399"/>
      <c r="C133" s="399"/>
      <c r="D133" s="399"/>
      <c r="E133" s="399"/>
      <c r="F133" s="399"/>
      <c r="G133" s="399"/>
      <c r="H133" s="399"/>
      <c r="I133" s="399"/>
      <c r="J133" s="399"/>
      <c r="K133" s="399"/>
      <c r="L133" s="399"/>
      <c r="M133" s="399"/>
      <c r="N133" s="399"/>
    </row>
    <row r="134" spans="1:14" ht="11.25" customHeight="1" x14ac:dyDescent="0.3">
      <c r="A134" s="399"/>
      <c r="B134" s="399"/>
      <c r="C134" s="399"/>
      <c r="D134" s="399"/>
      <c r="E134" s="399"/>
      <c r="F134" s="399"/>
      <c r="G134" s="399"/>
      <c r="H134" s="399"/>
      <c r="I134" s="399"/>
      <c r="J134" s="399"/>
      <c r="K134" s="399"/>
      <c r="L134" s="399"/>
      <c r="M134" s="399"/>
      <c r="N134" s="399"/>
    </row>
    <row r="135" spans="1:14" ht="11.25" customHeight="1" x14ac:dyDescent="0.3">
      <c r="A135" s="399"/>
      <c r="B135" s="399"/>
      <c r="C135" s="399"/>
      <c r="D135" s="399"/>
      <c r="E135" s="399"/>
      <c r="F135" s="399"/>
      <c r="G135" s="399"/>
      <c r="H135" s="399"/>
      <c r="I135" s="399"/>
      <c r="J135" s="399"/>
      <c r="K135" s="399"/>
      <c r="L135" s="399"/>
      <c r="M135" s="399"/>
      <c r="N135" s="399"/>
    </row>
    <row r="136" spans="1:14" ht="11.25" customHeight="1" x14ac:dyDescent="0.3">
      <c r="A136" s="399"/>
      <c r="B136" s="399"/>
      <c r="C136" s="399"/>
      <c r="D136" s="399"/>
      <c r="E136" s="399"/>
      <c r="F136" s="399"/>
      <c r="G136" s="399"/>
      <c r="H136" s="399"/>
      <c r="I136" s="399"/>
      <c r="J136" s="399"/>
      <c r="K136" s="399"/>
      <c r="L136" s="399"/>
      <c r="M136" s="399"/>
      <c r="N136" s="399"/>
    </row>
    <row r="137" spans="1:14" ht="11.25" customHeight="1" x14ac:dyDescent="0.3">
      <c r="A137" s="399"/>
      <c r="B137" s="399"/>
      <c r="C137" s="399"/>
      <c r="D137" s="399"/>
      <c r="E137" s="399"/>
      <c r="F137" s="399"/>
      <c r="G137" s="399"/>
      <c r="H137" s="399"/>
      <c r="I137" s="399"/>
      <c r="J137" s="399"/>
      <c r="K137" s="399"/>
      <c r="L137" s="399"/>
      <c r="M137" s="399"/>
      <c r="N137" s="399"/>
    </row>
    <row r="138" spans="1:14" ht="11.25" customHeight="1" x14ac:dyDescent="0.3">
      <c r="A138" s="399"/>
      <c r="B138" s="399"/>
      <c r="C138" s="399"/>
      <c r="D138" s="399"/>
      <c r="E138" s="399"/>
      <c r="F138" s="399"/>
      <c r="G138" s="399"/>
      <c r="H138" s="399"/>
      <c r="I138" s="399"/>
      <c r="J138" s="399"/>
      <c r="K138" s="399"/>
      <c r="L138" s="399"/>
      <c r="M138" s="399"/>
      <c r="N138" s="399"/>
    </row>
    <row r="139" spans="1:14" ht="11.25" customHeight="1" x14ac:dyDescent="0.3">
      <c r="A139" s="399"/>
      <c r="B139" s="399"/>
      <c r="C139" s="399"/>
      <c r="D139" s="399"/>
      <c r="E139" s="399"/>
      <c r="F139" s="399"/>
      <c r="G139" s="399"/>
      <c r="H139" s="399"/>
      <c r="I139" s="399"/>
      <c r="J139" s="399"/>
      <c r="K139" s="399"/>
      <c r="L139" s="399"/>
      <c r="M139" s="399"/>
      <c r="N139" s="399"/>
    </row>
    <row r="140" spans="1:14" ht="11.25" customHeight="1" x14ac:dyDescent="0.3">
      <c r="A140" s="399"/>
      <c r="B140" s="399"/>
      <c r="C140" s="399"/>
      <c r="D140" s="399"/>
      <c r="E140" s="399"/>
      <c r="F140" s="399"/>
      <c r="G140" s="399"/>
      <c r="H140" s="399"/>
      <c r="I140" s="399"/>
      <c r="J140" s="399"/>
      <c r="K140" s="399"/>
      <c r="L140" s="399"/>
      <c r="M140" s="399"/>
      <c r="N140" s="399"/>
    </row>
    <row r="141" spans="1:14" ht="11.25" customHeight="1" x14ac:dyDescent="0.3">
      <c r="A141" s="399"/>
      <c r="B141" s="399"/>
      <c r="C141" s="399"/>
      <c r="D141" s="399"/>
      <c r="E141" s="399"/>
      <c r="F141" s="399"/>
      <c r="G141" s="399"/>
      <c r="H141" s="399"/>
      <c r="I141" s="399"/>
      <c r="J141" s="399"/>
      <c r="K141" s="399"/>
      <c r="L141" s="399"/>
      <c r="M141" s="399"/>
      <c r="N141" s="399"/>
    </row>
    <row r="142" spans="1:14" ht="11.25" customHeight="1" x14ac:dyDescent="0.3">
      <c r="A142" s="399"/>
      <c r="B142" s="399"/>
      <c r="C142" s="399"/>
      <c r="D142" s="399"/>
      <c r="E142" s="399"/>
      <c r="F142" s="399"/>
      <c r="G142" s="399"/>
      <c r="H142" s="399"/>
      <c r="I142" s="399"/>
      <c r="J142" s="399"/>
      <c r="K142" s="399"/>
      <c r="L142" s="399"/>
      <c r="M142" s="399"/>
      <c r="N142" s="399"/>
    </row>
    <row r="143" spans="1:14" ht="11.25" customHeight="1" x14ac:dyDescent="0.3">
      <c r="A143" s="399"/>
      <c r="B143" s="399"/>
      <c r="C143" s="399"/>
      <c r="D143" s="399"/>
      <c r="E143" s="399"/>
      <c r="F143" s="399"/>
      <c r="G143" s="399"/>
      <c r="H143" s="399"/>
      <c r="I143" s="399"/>
      <c r="J143" s="399"/>
      <c r="K143" s="399"/>
      <c r="L143" s="399"/>
      <c r="M143" s="399"/>
      <c r="N143" s="399"/>
    </row>
    <row r="144" spans="1:14" ht="11.25" customHeight="1" x14ac:dyDescent="0.3">
      <c r="A144" s="399"/>
      <c r="B144" s="399"/>
      <c r="C144" s="399"/>
      <c r="D144" s="399"/>
      <c r="E144" s="399"/>
      <c r="F144" s="399"/>
      <c r="G144" s="399"/>
      <c r="H144" s="399"/>
      <c r="I144" s="399"/>
      <c r="J144" s="399"/>
      <c r="K144" s="399"/>
      <c r="L144" s="399"/>
      <c r="M144" s="399"/>
      <c r="N144" s="399"/>
    </row>
    <row r="145" spans="1:14" ht="11.25" customHeight="1" x14ac:dyDescent="0.3">
      <c r="A145" s="399"/>
      <c r="B145" s="399"/>
      <c r="C145" s="399"/>
      <c r="D145" s="399"/>
      <c r="E145" s="399"/>
      <c r="F145" s="399"/>
      <c r="G145" s="399"/>
      <c r="H145" s="399"/>
      <c r="I145" s="399"/>
      <c r="J145" s="399"/>
      <c r="K145" s="399"/>
      <c r="L145" s="399"/>
      <c r="M145" s="399"/>
      <c r="N145" s="399"/>
    </row>
    <row r="146" spans="1:14" ht="11.25" customHeight="1" x14ac:dyDescent="0.3">
      <c r="A146" s="399"/>
      <c r="B146" s="399"/>
      <c r="C146" s="399"/>
      <c r="D146" s="399"/>
      <c r="E146" s="399"/>
      <c r="F146" s="399"/>
      <c r="G146" s="399"/>
      <c r="H146" s="399"/>
      <c r="I146" s="399"/>
      <c r="J146" s="399"/>
      <c r="K146" s="399"/>
      <c r="L146" s="399"/>
      <c r="M146" s="399"/>
      <c r="N146" s="399"/>
    </row>
    <row r="147" spans="1:14" ht="11.25" customHeight="1" x14ac:dyDescent="0.3">
      <c r="A147" s="399"/>
      <c r="B147" s="399"/>
      <c r="C147" s="399"/>
      <c r="D147" s="399"/>
      <c r="E147" s="399"/>
      <c r="F147" s="399"/>
      <c r="G147" s="399"/>
      <c r="H147" s="399"/>
      <c r="I147" s="399"/>
      <c r="J147" s="399"/>
      <c r="K147" s="399"/>
      <c r="L147" s="399"/>
      <c r="M147" s="399"/>
      <c r="N147" s="399"/>
    </row>
    <row r="148" spans="1:14" ht="11.25" customHeight="1" x14ac:dyDescent="0.3">
      <c r="A148" s="399"/>
      <c r="B148" s="399"/>
      <c r="C148" s="399"/>
      <c r="D148" s="399"/>
      <c r="E148" s="399"/>
      <c r="F148" s="399"/>
      <c r="G148" s="399"/>
      <c r="H148" s="399"/>
      <c r="I148" s="399"/>
      <c r="J148" s="399"/>
      <c r="K148" s="399"/>
      <c r="L148" s="399"/>
      <c r="M148" s="399"/>
      <c r="N148" s="399"/>
    </row>
    <row r="149" spans="1:14" ht="11.25" customHeight="1" x14ac:dyDescent="0.3">
      <c r="A149" s="399"/>
      <c r="B149" s="399"/>
      <c r="C149" s="399"/>
      <c r="D149" s="399"/>
      <c r="E149" s="399"/>
      <c r="F149" s="399"/>
      <c r="G149" s="399"/>
      <c r="H149" s="399"/>
      <c r="I149" s="399"/>
      <c r="J149" s="399"/>
      <c r="K149" s="399"/>
      <c r="L149" s="399"/>
      <c r="M149" s="399"/>
      <c r="N149" s="399"/>
    </row>
    <row r="150" spans="1:14" ht="11.25" customHeight="1" x14ac:dyDescent="0.3">
      <c r="A150" s="399"/>
      <c r="B150" s="399"/>
      <c r="C150" s="399"/>
      <c r="D150" s="399"/>
      <c r="E150" s="399"/>
      <c r="F150" s="399"/>
      <c r="G150" s="399"/>
      <c r="H150" s="399"/>
      <c r="I150" s="399"/>
      <c r="J150" s="399"/>
      <c r="K150" s="399"/>
      <c r="L150" s="399"/>
      <c r="M150" s="399"/>
      <c r="N150" s="399"/>
    </row>
    <row r="151" spans="1:14" ht="11.25" customHeight="1" x14ac:dyDescent="0.3">
      <c r="A151" s="399"/>
      <c r="B151" s="399"/>
      <c r="C151" s="399"/>
      <c r="D151" s="399"/>
      <c r="E151" s="399"/>
      <c r="F151" s="399"/>
      <c r="G151" s="399"/>
      <c r="H151" s="399"/>
      <c r="I151" s="399"/>
      <c r="J151" s="399"/>
      <c r="K151" s="399"/>
      <c r="L151" s="399"/>
      <c r="M151" s="399"/>
      <c r="N151" s="399"/>
    </row>
    <row r="152" spans="1:14" ht="11.25" customHeight="1" x14ac:dyDescent="0.3">
      <c r="A152" s="399"/>
      <c r="B152" s="399"/>
      <c r="C152" s="399"/>
      <c r="D152" s="399"/>
      <c r="E152" s="399"/>
      <c r="F152" s="399"/>
      <c r="G152" s="399"/>
      <c r="H152" s="399"/>
      <c r="I152" s="399"/>
      <c r="J152" s="399"/>
      <c r="K152" s="399"/>
      <c r="L152" s="399"/>
      <c r="M152" s="399"/>
      <c r="N152" s="399"/>
    </row>
    <row r="153" spans="1:14" ht="11.25" customHeight="1" x14ac:dyDescent="0.3">
      <c r="A153" s="399"/>
      <c r="B153" s="399"/>
      <c r="C153" s="399"/>
      <c r="D153" s="399"/>
      <c r="E153" s="399"/>
      <c r="F153" s="399"/>
      <c r="G153" s="399"/>
      <c r="H153" s="399"/>
      <c r="I153" s="399"/>
      <c r="J153" s="399"/>
      <c r="K153" s="399"/>
      <c r="L153" s="399"/>
      <c r="M153" s="399"/>
      <c r="N153" s="399"/>
    </row>
    <row r="154" spans="1:14" ht="11.25" customHeight="1" x14ac:dyDescent="0.3">
      <c r="A154" s="399"/>
      <c r="B154" s="399"/>
      <c r="C154" s="399"/>
      <c r="D154" s="399"/>
      <c r="E154" s="399"/>
      <c r="F154" s="399"/>
      <c r="G154" s="399"/>
      <c r="H154" s="399"/>
      <c r="I154" s="399"/>
      <c r="J154" s="399"/>
      <c r="K154" s="399"/>
      <c r="L154" s="399"/>
      <c r="M154" s="399"/>
      <c r="N154" s="399"/>
    </row>
    <row r="155" spans="1:14" ht="11.25" customHeight="1" x14ac:dyDescent="0.3">
      <c r="A155" s="399"/>
      <c r="B155" s="399"/>
      <c r="C155" s="399"/>
      <c r="D155" s="399"/>
      <c r="E155" s="399"/>
      <c r="F155" s="399"/>
      <c r="G155" s="399"/>
      <c r="H155" s="399"/>
      <c r="I155" s="399"/>
      <c r="J155" s="399"/>
      <c r="K155" s="399"/>
      <c r="L155" s="399"/>
      <c r="M155" s="399"/>
      <c r="N155" s="399"/>
    </row>
    <row r="156" spans="1:14" ht="11.25" customHeight="1" x14ac:dyDescent="0.3">
      <c r="A156" s="399"/>
      <c r="B156" s="399"/>
      <c r="C156" s="399"/>
      <c r="D156" s="399"/>
      <c r="E156" s="399"/>
      <c r="F156" s="399"/>
      <c r="G156" s="399"/>
      <c r="H156" s="399"/>
      <c r="I156" s="399"/>
      <c r="J156" s="399"/>
      <c r="K156" s="399"/>
      <c r="L156" s="399"/>
      <c r="M156" s="399"/>
      <c r="N156" s="399"/>
    </row>
    <row r="157" spans="1:14" ht="11.25" customHeight="1" x14ac:dyDescent="0.3">
      <c r="A157" s="399"/>
      <c r="B157" s="399"/>
      <c r="C157" s="399"/>
      <c r="D157" s="399"/>
      <c r="E157" s="399"/>
      <c r="F157" s="399"/>
      <c r="G157" s="399"/>
      <c r="H157" s="399"/>
      <c r="I157" s="399"/>
      <c r="J157" s="399"/>
      <c r="K157" s="399"/>
      <c r="L157" s="399"/>
      <c r="M157" s="399"/>
      <c r="N157" s="399"/>
    </row>
    <row r="158" spans="1:14" ht="11.25" customHeight="1" x14ac:dyDescent="0.3">
      <c r="A158" s="399"/>
      <c r="B158" s="399"/>
      <c r="C158" s="399"/>
      <c r="D158" s="399"/>
      <c r="E158" s="399"/>
      <c r="F158" s="399"/>
      <c r="G158" s="399"/>
      <c r="H158" s="399"/>
      <c r="I158" s="399"/>
      <c r="J158" s="399"/>
      <c r="K158" s="399"/>
      <c r="L158" s="399"/>
      <c r="M158" s="399"/>
      <c r="N158" s="399"/>
    </row>
    <row r="159" spans="1:14" ht="11.25" customHeight="1" x14ac:dyDescent="0.3">
      <c r="A159" s="399"/>
      <c r="B159" s="399"/>
      <c r="C159" s="399"/>
      <c r="D159" s="399"/>
      <c r="E159" s="399"/>
      <c r="F159" s="399"/>
      <c r="G159" s="399"/>
      <c r="H159" s="399"/>
      <c r="I159" s="399"/>
      <c r="J159" s="399"/>
      <c r="K159" s="399"/>
      <c r="L159" s="399"/>
      <c r="M159" s="399"/>
      <c r="N159" s="399"/>
    </row>
    <row r="160" spans="1:14" ht="11.25" customHeight="1" x14ac:dyDescent="0.3">
      <c r="A160" s="399"/>
      <c r="B160" s="399"/>
      <c r="C160" s="399"/>
      <c r="D160" s="399"/>
      <c r="E160" s="399"/>
      <c r="F160" s="399"/>
      <c r="G160" s="399"/>
      <c r="H160" s="399"/>
      <c r="I160" s="399"/>
      <c r="J160" s="399"/>
      <c r="K160" s="399"/>
      <c r="L160" s="399"/>
      <c r="M160" s="399"/>
      <c r="N160" s="399"/>
    </row>
    <row r="161" spans="1:14" ht="11.25" customHeight="1" x14ac:dyDescent="0.3">
      <c r="A161" s="399"/>
      <c r="B161" s="399"/>
      <c r="C161" s="399"/>
      <c r="D161" s="399"/>
      <c r="E161" s="399"/>
      <c r="F161" s="399"/>
      <c r="G161" s="399"/>
      <c r="H161" s="399"/>
      <c r="I161" s="399"/>
      <c r="J161" s="399"/>
      <c r="K161" s="399"/>
      <c r="L161" s="399"/>
      <c r="M161" s="399"/>
      <c r="N161" s="399"/>
    </row>
    <row r="162" spans="1:14" ht="11.25" customHeight="1" x14ac:dyDescent="0.3">
      <c r="A162" s="399"/>
      <c r="B162" s="399"/>
      <c r="C162" s="399"/>
      <c r="D162" s="399"/>
      <c r="E162" s="399"/>
      <c r="F162" s="399"/>
      <c r="G162" s="399"/>
      <c r="H162" s="399"/>
      <c r="I162" s="399"/>
      <c r="J162" s="399"/>
      <c r="K162" s="399"/>
      <c r="L162" s="399"/>
      <c r="M162" s="399"/>
      <c r="N162" s="399"/>
    </row>
    <row r="163" spans="1:14" ht="11.25" customHeight="1" x14ac:dyDescent="0.3">
      <c r="A163" s="399"/>
      <c r="B163" s="399"/>
      <c r="C163" s="399"/>
      <c r="D163" s="399"/>
      <c r="E163" s="399"/>
      <c r="F163" s="399"/>
      <c r="G163" s="399"/>
      <c r="H163" s="399"/>
      <c r="I163" s="399"/>
      <c r="J163" s="399"/>
      <c r="K163" s="399"/>
      <c r="L163" s="399"/>
      <c r="M163" s="399"/>
      <c r="N163" s="399"/>
    </row>
    <row r="164" spans="1:14" ht="11.25" customHeight="1" x14ac:dyDescent="0.3">
      <c r="A164" s="399"/>
      <c r="B164" s="399"/>
      <c r="C164" s="399"/>
      <c r="D164" s="399"/>
      <c r="E164" s="399"/>
      <c r="F164" s="399"/>
      <c r="G164" s="399"/>
      <c r="H164" s="399"/>
      <c r="I164" s="399"/>
      <c r="J164" s="399"/>
      <c r="K164" s="399"/>
      <c r="L164" s="399"/>
      <c r="M164" s="399"/>
      <c r="N164" s="399"/>
    </row>
    <row r="165" spans="1:14" ht="11.25" customHeight="1" x14ac:dyDescent="0.3">
      <c r="A165" s="399"/>
      <c r="B165" s="399"/>
      <c r="C165" s="399"/>
      <c r="D165" s="399"/>
      <c r="E165" s="399"/>
      <c r="F165" s="399"/>
      <c r="G165" s="399"/>
      <c r="H165" s="399"/>
      <c r="I165" s="399"/>
      <c r="J165" s="399"/>
      <c r="K165" s="399"/>
      <c r="L165" s="399"/>
      <c r="M165" s="399"/>
      <c r="N165" s="399"/>
    </row>
    <row r="166" spans="1:14" ht="11.25" customHeight="1" x14ac:dyDescent="0.3">
      <c r="A166" s="399"/>
      <c r="B166" s="399"/>
      <c r="C166" s="399"/>
      <c r="D166" s="399"/>
      <c r="E166" s="399"/>
      <c r="F166" s="399"/>
      <c r="G166" s="399"/>
      <c r="H166" s="399"/>
      <c r="I166" s="399"/>
      <c r="J166" s="399"/>
      <c r="K166" s="399"/>
      <c r="L166" s="399"/>
      <c r="M166" s="399"/>
      <c r="N166" s="399"/>
    </row>
    <row r="167" spans="1:14" ht="11.25" customHeight="1" x14ac:dyDescent="0.3">
      <c r="A167" s="399"/>
      <c r="B167" s="399"/>
      <c r="C167" s="399"/>
      <c r="D167" s="399"/>
      <c r="E167" s="399"/>
      <c r="F167" s="399"/>
      <c r="G167" s="399"/>
      <c r="H167" s="399"/>
      <c r="I167" s="399"/>
      <c r="J167" s="399"/>
      <c r="K167" s="399"/>
      <c r="L167" s="399"/>
      <c r="M167" s="399"/>
      <c r="N167" s="399"/>
    </row>
    <row r="168" spans="1:14" ht="11.25" customHeight="1" x14ac:dyDescent="0.3">
      <c r="A168" s="399"/>
      <c r="B168" s="399"/>
      <c r="C168" s="399"/>
      <c r="D168" s="399"/>
      <c r="E168" s="399"/>
      <c r="F168" s="399"/>
      <c r="G168" s="399"/>
      <c r="H168" s="399"/>
      <c r="I168" s="399"/>
      <c r="J168" s="399"/>
      <c r="K168" s="399"/>
      <c r="L168" s="399"/>
      <c r="M168" s="399"/>
      <c r="N168" s="399"/>
    </row>
    <row r="169" spans="1:14" ht="11.25" customHeight="1" x14ac:dyDescent="0.3">
      <c r="A169" s="399"/>
      <c r="B169" s="399"/>
      <c r="C169" s="399"/>
      <c r="D169" s="399"/>
      <c r="E169" s="399"/>
      <c r="F169" s="399"/>
      <c r="G169" s="399"/>
      <c r="H169" s="399"/>
      <c r="I169" s="399"/>
      <c r="J169" s="399"/>
      <c r="K169" s="399"/>
      <c r="L169" s="399"/>
      <c r="M169" s="399"/>
      <c r="N169" s="399"/>
    </row>
    <row r="170" spans="1:14" ht="11.25" customHeight="1" x14ac:dyDescent="0.3">
      <c r="A170" s="399"/>
      <c r="B170" s="399"/>
      <c r="C170" s="399"/>
      <c r="D170" s="399"/>
      <c r="E170" s="399"/>
      <c r="F170" s="399"/>
      <c r="G170" s="399"/>
      <c r="H170" s="399"/>
      <c r="I170" s="399"/>
      <c r="J170" s="399"/>
      <c r="K170" s="399"/>
      <c r="L170" s="399"/>
      <c r="M170" s="399"/>
      <c r="N170" s="399"/>
    </row>
    <row r="171" spans="1:14" ht="11.25" customHeight="1" x14ac:dyDescent="0.3">
      <c r="A171" s="399"/>
      <c r="B171" s="399"/>
      <c r="C171" s="399"/>
      <c r="D171" s="399"/>
      <c r="E171" s="399"/>
      <c r="F171" s="399"/>
      <c r="G171" s="399"/>
      <c r="H171" s="399"/>
      <c r="I171" s="399"/>
      <c r="J171" s="399"/>
      <c r="K171" s="399"/>
      <c r="L171" s="399"/>
      <c r="M171" s="399"/>
      <c r="N171" s="399"/>
    </row>
    <row r="172" spans="1:14" ht="11.25" customHeight="1" x14ac:dyDescent="0.3">
      <c r="A172" s="399"/>
      <c r="B172" s="399"/>
      <c r="C172" s="399"/>
      <c r="D172" s="399"/>
      <c r="E172" s="399"/>
      <c r="F172" s="399"/>
      <c r="G172" s="399"/>
      <c r="H172" s="399"/>
      <c r="I172" s="399"/>
      <c r="J172" s="399"/>
      <c r="K172" s="399"/>
      <c r="L172" s="399"/>
      <c r="M172" s="399"/>
      <c r="N172" s="399"/>
    </row>
    <row r="173" spans="1:14" ht="11.25" customHeight="1" x14ac:dyDescent="0.3">
      <c r="A173" s="399"/>
      <c r="B173" s="399"/>
      <c r="C173" s="399"/>
      <c r="D173" s="399"/>
      <c r="E173" s="399"/>
      <c r="F173" s="399"/>
      <c r="G173" s="399"/>
      <c r="H173" s="399"/>
      <c r="I173" s="399"/>
      <c r="J173" s="399"/>
      <c r="K173" s="399"/>
      <c r="L173" s="399"/>
      <c r="M173" s="399"/>
      <c r="N173" s="399"/>
    </row>
    <row r="174" spans="1:14" ht="11.25" customHeight="1" x14ac:dyDescent="0.3">
      <c r="A174" s="399"/>
      <c r="B174" s="399"/>
      <c r="C174" s="399"/>
      <c r="D174" s="399"/>
      <c r="E174" s="399"/>
      <c r="F174" s="399"/>
      <c r="G174" s="399"/>
      <c r="H174" s="399"/>
      <c r="I174" s="399"/>
      <c r="J174" s="399"/>
      <c r="K174" s="399"/>
      <c r="L174" s="399"/>
      <c r="M174" s="399"/>
      <c r="N174" s="399"/>
    </row>
    <row r="175" spans="1:14" ht="11.25" customHeight="1" x14ac:dyDescent="0.3">
      <c r="A175" s="399"/>
      <c r="B175" s="399"/>
      <c r="C175" s="399"/>
      <c r="D175" s="399"/>
      <c r="E175" s="399"/>
      <c r="F175" s="399"/>
      <c r="G175" s="399"/>
      <c r="H175" s="399"/>
      <c r="I175" s="399"/>
      <c r="J175" s="399"/>
      <c r="K175" s="399"/>
      <c r="L175" s="399"/>
      <c r="M175" s="399"/>
      <c r="N175" s="399"/>
    </row>
    <row r="176" spans="1:14" ht="11.25" customHeight="1" x14ac:dyDescent="0.3">
      <c r="A176" s="399"/>
      <c r="B176" s="399"/>
      <c r="C176" s="399"/>
      <c r="D176" s="399"/>
      <c r="E176" s="399"/>
      <c r="F176" s="399"/>
      <c r="G176" s="399"/>
      <c r="H176" s="399"/>
      <c r="I176" s="399"/>
      <c r="J176" s="399"/>
      <c r="K176" s="399"/>
      <c r="L176" s="399"/>
      <c r="M176" s="399"/>
      <c r="N176" s="399"/>
    </row>
    <row r="177" spans="1:14" ht="11.25" customHeight="1" x14ac:dyDescent="0.3">
      <c r="A177" s="399"/>
      <c r="B177" s="399"/>
      <c r="C177" s="399"/>
      <c r="D177" s="399"/>
      <c r="E177" s="399"/>
      <c r="F177" s="399"/>
      <c r="G177" s="399"/>
      <c r="H177" s="399"/>
      <c r="I177" s="399"/>
      <c r="J177" s="399"/>
      <c r="K177" s="399"/>
      <c r="L177" s="399"/>
      <c r="M177" s="399"/>
      <c r="N177" s="399"/>
    </row>
    <row r="178" spans="1:14" ht="11.25" customHeight="1" x14ac:dyDescent="0.3">
      <c r="A178" s="399"/>
      <c r="B178" s="399"/>
      <c r="C178" s="399"/>
      <c r="D178" s="399"/>
      <c r="E178" s="399"/>
      <c r="F178" s="399"/>
      <c r="G178" s="399"/>
      <c r="H178" s="399"/>
      <c r="I178" s="399"/>
      <c r="J178" s="399"/>
      <c r="K178" s="399"/>
      <c r="L178" s="399"/>
      <c r="M178" s="399"/>
      <c r="N178" s="399"/>
    </row>
    <row r="179" spans="1:14" ht="11.25" customHeight="1" x14ac:dyDescent="0.3">
      <c r="A179" s="399"/>
      <c r="B179" s="399"/>
      <c r="C179" s="399"/>
      <c r="D179" s="399"/>
      <c r="E179" s="399"/>
      <c r="F179" s="399"/>
      <c r="G179" s="399"/>
      <c r="H179" s="399"/>
      <c r="I179" s="399"/>
      <c r="J179" s="399"/>
      <c r="K179" s="399"/>
      <c r="L179" s="399"/>
      <c r="M179" s="399"/>
      <c r="N179" s="399"/>
    </row>
    <row r="180" spans="1:14" ht="11.25" customHeight="1" x14ac:dyDescent="0.3">
      <c r="A180" s="399"/>
      <c r="B180" s="399"/>
      <c r="C180" s="399"/>
      <c r="D180" s="399"/>
      <c r="E180" s="399"/>
      <c r="F180" s="399"/>
      <c r="G180" s="399"/>
      <c r="H180" s="399"/>
      <c r="I180" s="399"/>
      <c r="J180" s="399"/>
      <c r="K180" s="399"/>
      <c r="L180" s="399"/>
      <c r="M180" s="399"/>
      <c r="N180" s="399"/>
    </row>
    <row r="181" spans="1:14" ht="11.25" customHeight="1" x14ac:dyDescent="0.3">
      <c r="A181" s="399"/>
      <c r="B181" s="399"/>
      <c r="C181" s="399"/>
      <c r="D181" s="399"/>
      <c r="E181" s="399"/>
      <c r="F181" s="399"/>
      <c r="G181" s="399"/>
      <c r="H181" s="399"/>
      <c r="I181" s="399"/>
      <c r="J181" s="399"/>
      <c r="K181" s="399"/>
      <c r="L181" s="399"/>
      <c r="M181" s="399"/>
      <c r="N181" s="399"/>
    </row>
    <row r="182" spans="1:14" ht="11.25" customHeight="1" x14ac:dyDescent="0.3">
      <c r="A182" s="399"/>
      <c r="B182" s="399"/>
      <c r="C182" s="399"/>
      <c r="D182" s="399"/>
      <c r="E182" s="399"/>
      <c r="F182" s="399"/>
      <c r="G182" s="399"/>
      <c r="H182" s="399"/>
      <c r="I182" s="399"/>
      <c r="J182" s="399"/>
      <c r="K182" s="399"/>
      <c r="L182" s="399"/>
      <c r="M182" s="399"/>
      <c r="N182" s="399"/>
    </row>
    <row r="183" spans="1:14" ht="11.25" customHeight="1" x14ac:dyDescent="0.3">
      <c r="A183" s="399"/>
      <c r="B183" s="399"/>
      <c r="C183" s="399"/>
      <c r="D183" s="399"/>
      <c r="E183" s="399"/>
      <c r="F183" s="399"/>
      <c r="G183" s="399"/>
      <c r="H183" s="399"/>
      <c r="I183" s="399"/>
      <c r="J183" s="399"/>
      <c r="K183" s="399"/>
      <c r="L183" s="399"/>
      <c r="M183" s="399"/>
      <c r="N183" s="399"/>
    </row>
    <row r="184" spans="1:14" ht="11.25" customHeight="1" x14ac:dyDescent="0.3">
      <c r="A184" s="399"/>
      <c r="B184" s="399"/>
      <c r="C184" s="399"/>
      <c r="D184" s="399"/>
      <c r="E184" s="399"/>
      <c r="F184" s="399"/>
      <c r="G184" s="399"/>
      <c r="H184" s="399"/>
      <c r="I184" s="399"/>
      <c r="J184" s="399"/>
      <c r="K184" s="399"/>
      <c r="L184" s="399"/>
      <c r="M184" s="399"/>
      <c r="N184" s="399"/>
    </row>
    <row r="185" spans="1:14" ht="11.25" customHeight="1" x14ac:dyDescent="0.3">
      <c r="A185" s="399"/>
      <c r="B185" s="399"/>
      <c r="C185" s="399"/>
      <c r="D185" s="399"/>
      <c r="E185" s="399"/>
      <c r="F185" s="399"/>
      <c r="G185" s="399"/>
      <c r="H185" s="399"/>
      <c r="I185" s="399"/>
      <c r="J185" s="399"/>
      <c r="K185" s="399"/>
      <c r="L185" s="399"/>
      <c r="M185" s="399"/>
      <c r="N185" s="399"/>
    </row>
    <row r="186" spans="1:14" ht="11.25" customHeight="1" x14ac:dyDescent="0.3">
      <c r="A186" s="399"/>
      <c r="B186" s="399"/>
      <c r="C186" s="399"/>
      <c r="D186" s="399"/>
      <c r="E186" s="399"/>
      <c r="F186" s="399"/>
      <c r="G186" s="399"/>
      <c r="H186" s="399"/>
      <c r="I186" s="399"/>
      <c r="J186" s="399"/>
      <c r="K186" s="399"/>
      <c r="L186" s="399"/>
      <c r="M186" s="399"/>
      <c r="N186" s="399"/>
    </row>
    <row r="187" spans="1:14" ht="11.25" customHeight="1" x14ac:dyDescent="0.3">
      <c r="A187" s="399"/>
      <c r="B187" s="399"/>
      <c r="C187" s="399"/>
      <c r="D187" s="399"/>
      <c r="E187" s="399"/>
      <c r="F187" s="399"/>
      <c r="G187" s="399"/>
      <c r="H187" s="399"/>
      <c r="I187" s="399"/>
      <c r="J187" s="399"/>
      <c r="K187" s="399"/>
      <c r="L187" s="399"/>
      <c r="M187" s="399"/>
      <c r="N187" s="399"/>
    </row>
    <row r="188" spans="1:14" ht="11.25" customHeight="1" x14ac:dyDescent="0.3">
      <c r="A188" s="399"/>
      <c r="B188" s="399"/>
      <c r="C188" s="399"/>
      <c r="D188" s="399"/>
      <c r="E188" s="399"/>
      <c r="F188" s="399"/>
      <c r="G188" s="399"/>
      <c r="H188" s="399"/>
      <c r="I188" s="399"/>
      <c r="J188" s="399"/>
      <c r="K188" s="399"/>
      <c r="L188" s="399"/>
      <c r="M188" s="399"/>
      <c r="N188" s="399"/>
    </row>
    <row r="189" spans="1:14" ht="11.25" customHeight="1" x14ac:dyDescent="0.3">
      <c r="A189" s="399"/>
      <c r="B189" s="399"/>
      <c r="C189" s="399"/>
      <c r="D189" s="399"/>
      <c r="E189" s="399"/>
      <c r="F189" s="399"/>
      <c r="G189" s="399"/>
      <c r="H189" s="399"/>
      <c r="I189" s="399"/>
      <c r="J189" s="399"/>
      <c r="K189" s="399"/>
      <c r="L189" s="399"/>
      <c r="M189" s="399"/>
      <c r="N189" s="399"/>
    </row>
    <row r="190" spans="1:14" ht="11.25" customHeight="1" x14ac:dyDescent="0.3">
      <c r="A190" s="399"/>
      <c r="B190" s="399"/>
      <c r="C190" s="399"/>
      <c r="D190" s="399"/>
      <c r="E190" s="399"/>
      <c r="F190" s="399"/>
      <c r="G190" s="399"/>
      <c r="H190" s="399"/>
      <c r="I190" s="399"/>
      <c r="J190" s="399"/>
      <c r="K190" s="399"/>
      <c r="L190" s="399"/>
      <c r="M190" s="399"/>
      <c r="N190" s="399"/>
    </row>
    <row r="191" spans="1:14" ht="11.25" customHeight="1" x14ac:dyDescent="0.3">
      <c r="A191" s="399"/>
      <c r="B191" s="399"/>
      <c r="C191" s="399"/>
      <c r="D191" s="399"/>
      <c r="E191" s="399"/>
      <c r="F191" s="399"/>
      <c r="G191" s="399"/>
      <c r="H191" s="399"/>
      <c r="I191" s="399"/>
      <c r="J191" s="399"/>
      <c r="K191" s="399"/>
      <c r="L191" s="399"/>
      <c r="M191" s="399"/>
      <c r="N191" s="399"/>
    </row>
    <row r="192" spans="1:14" ht="11.25" customHeight="1" x14ac:dyDescent="0.3">
      <c r="A192" s="399"/>
      <c r="B192" s="399"/>
      <c r="C192" s="399"/>
      <c r="D192" s="399"/>
      <c r="E192" s="399"/>
      <c r="F192" s="399"/>
      <c r="G192" s="399"/>
      <c r="H192" s="399"/>
      <c r="I192" s="399"/>
      <c r="J192" s="399"/>
      <c r="K192" s="399"/>
      <c r="L192" s="399"/>
      <c r="M192" s="399"/>
      <c r="N192" s="399"/>
    </row>
    <row r="193" spans="1:14" ht="11.25" customHeight="1" x14ac:dyDescent="0.3">
      <c r="A193" s="399"/>
      <c r="B193" s="399"/>
      <c r="C193" s="399"/>
      <c r="D193" s="399"/>
      <c r="E193" s="399"/>
      <c r="F193" s="399"/>
      <c r="G193" s="399"/>
      <c r="H193" s="399"/>
      <c r="I193" s="399"/>
      <c r="J193" s="399"/>
      <c r="K193" s="399"/>
      <c r="L193" s="399"/>
      <c r="M193" s="399"/>
      <c r="N193" s="399"/>
    </row>
    <row r="194" spans="1:14" ht="11.25" customHeight="1" x14ac:dyDescent="0.3">
      <c r="A194" s="399"/>
      <c r="B194" s="399"/>
      <c r="C194" s="399"/>
      <c r="D194" s="399"/>
      <c r="E194" s="399"/>
      <c r="F194" s="399"/>
      <c r="G194" s="399"/>
      <c r="H194" s="399"/>
      <c r="I194" s="399"/>
      <c r="J194" s="399"/>
      <c r="K194" s="399"/>
      <c r="L194" s="399"/>
      <c r="M194" s="399"/>
      <c r="N194" s="399"/>
    </row>
    <row r="195" spans="1:14" ht="11.25" customHeight="1" x14ac:dyDescent="0.3">
      <c r="A195" s="399"/>
      <c r="B195" s="399"/>
      <c r="C195" s="399"/>
      <c r="D195" s="399"/>
      <c r="E195" s="399"/>
      <c r="F195" s="399"/>
      <c r="G195" s="399"/>
      <c r="H195" s="399"/>
      <c r="I195" s="399"/>
      <c r="J195" s="399"/>
      <c r="K195" s="399"/>
      <c r="L195" s="399"/>
      <c r="M195" s="399"/>
      <c r="N195" s="399"/>
    </row>
    <row r="196" spans="1:14" ht="11.25" customHeight="1" x14ac:dyDescent="0.3">
      <c r="A196" s="399"/>
      <c r="B196" s="399"/>
      <c r="C196" s="399"/>
      <c r="D196" s="399"/>
      <c r="E196" s="399"/>
      <c r="F196" s="399"/>
      <c r="G196" s="399"/>
      <c r="H196" s="399"/>
      <c r="I196" s="399"/>
      <c r="J196" s="399"/>
      <c r="K196" s="399"/>
      <c r="L196" s="399"/>
      <c r="M196" s="399"/>
      <c r="N196" s="399"/>
    </row>
    <row r="197" spans="1:14" ht="11.25" customHeight="1" x14ac:dyDescent="0.3">
      <c r="A197" s="399"/>
      <c r="B197" s="399"/>
      <c r="C197" s="399"/>
      <c r="D197" s="399"/>
      <c r="E197" s="399"/>
      <c r="F197" s="399"/>
      <c r="G197" s="399"/>
      <c r="H197" s="399"/>
      <c r="I197" s="399"/>
      <c r="J197" s="399"/>
      <c r="K197" s="399"/>
      <c r="L197" s="399"/>
      <c r="M197" s="399"/>
      <c r="N197" s="399"/>
    </row>
    <row r="198" spans="1:14" ht="11.25" customHeight="1" x14ac:dyDescent="0.3">
      <c r="A198" s="399"/>
      <c r="B198" s="399"/>
      <c r="C198" s="399"/>
      <c r="D198" s="399"/>
      <c r="E198" s="399"/>
      <c r="F198" s="399"/>
      <c r="G198" s="399"/>
      <c r="H198" s="399"/>
      <c r="I198" s="399"/>
      <c r="J198" s="399"/>
      <c r="K198" s="399"/>
      <c r="L198" s="399"/>
      <c r="M198" s="399"/>
      <c r="N198" s="399"/>
    </row>
    <row r="199" spans="1:14" ht="11.25" customHeight="1" x14ac:dyDescent="0.3">
      <c r="A199" s="399"/>
      <c r="B199" s="399"/>
      <c r="C199" s="399"/>
      <c r="D199" s="399"/>
      <c r="E199" s="399"/>
      <c r="F199" s="399"/>
      <c r="G199" s="399"/>
      <c r="H199" s="399"/>
      <c r="I199" s="399"/>
      <c r="J199" s="399"/>
      <c r="K199" s="399"/>
      <c r="L199" s="399"/>
      <c r="M199" s="399"/>
      <c r="N199" s="399"/>
    </row>
    <row r="200" spans="1:14" ht="11.25" customHeight="1" x14ac:dyDescent="0.3">
      <c r="A200" s="399"/>
      <c r="B200" s="399"/>
      <c r="C200" s="399"/>
      <c r="D200" s="399"/>
      <c r="E200" s="399"/>
      <c r="F200" s="399"/>
      <c r="G200" s="399"/>
      <c r="H200" s="399"/>
      <c r="I200" s="399"/>
      <c r="J200" s="399"/>
      <c r="K200" s="399"/>
      <c r="L200" s="399"/>
      <c r="M200" s="399"/>
      <c r="N200" s="399"/>
    </row>
    <row r="201" spans="1:14" ht="11.25" customHeight="1" x14ac:dyDescent="0.3">
      <c r="A201" s="399"/>
      <c r="B201" s="399"/>
      <c r="C201" s="399"/>
      <c r="D201" s="399"/>
      <c r="E201" s="399"/>
      <c r="F201" s="399"/>
      <c r="G201" s="399"/>
      <c r="H201" s="399"/>
      <c r="I201" s="399"/>
      <c r="J201" s="399"/>
      <c r="K201" s="399"/>
      <c r="L201" s="399"/>
      <c r="M201" s="399"/>
      <c r="N201" s="399"/>
    </row>
    <row r="202" spans="1:14" ht="11.25" customHeight="1" x14ac:dyDescent="0.3">
      <c r="A202" s="399"/>
      <c r="B202" s="399"/>
      <c r="C202" s="399"/>
      <c r="D202" s="399"/>
      <c r="E202" s="399"/>
      <c r="F202" s="399"/>
      <c r="G202" s="399"/>
      <c r="H202" s="399"/>
      <c r="I202" s="399"/>
      <c r="J202" s="399"/>
      <c r="K202" s="399"/>
      <c r="L202" s="399"/>
      <c r="M202" s="399"/>
      <c r="N202" s="399"/>
    </row>
    <row r="203" spans="1:14" ht="11.25" customHeight="1" x14ac:dyDescent="0.3">
      <c r="A203" s="399"/>
      <c r="B203" s="399"/>
      <c r="C203" s="399"/>
      <c r="D203" s="399"/>
      <c r="E203" s="399"/>
      <c r="F203" s="399"/>
      <c r="G203" s="399"/>
      <c r="H203" s="399"/>
      <c r="I203" s="399"/>
      <c r="J203" s="399"/>
      <c r="K203" s="399"/>
      <c r="L203" s="399"/>
      <c r="M203" s="399"/>
      <c r="N203" s="399"/>
    </row>
    <row r="204" spans="1:14" ht="11.25" customHeight="1" x14ac:dyDescent="0.3">
      <c r="A204" s="399"/>
      <c r="B204" s="399"/>
      <c r="C204" s="399"/>
      <c r="D204" s="399"/>
      <c r="E204" s="399"/>
      <c r="F204" s="399"/>
      <c r="G204" s="399"/>
      <c r="H204" s="399"/>
      <c r="I204" s="399"/>
      <c r="J204" s="399"/>
      <c r="K204" s="399"/>
      <c r="L204" s="399"/>
      <c r="M204" s="399"/>
      <c r="N204" s="399"/>
    </row>
    <row r="205" spans="1:14" ht="11.25" customHeight="1" x14ac:dyDescent="0.3">
      <c r="A205" s="399"/>
      <c r="B205" s="399"/>
      <c r="C205" s="399"/>
      <c r="D205" s="399"/>
      <c r="E205" s="399"/>
      <c r="F205" s="399"/>
      <c r="G205" s="399"/>
      <c r="H205" s="399"/>
      <c r="I205" s="399"/>
      <c r="J205" s="399"/>
      <c r="K205" s="399"/>
      <c r="L205" s="399"/>
      <c r="M205" s="399"/>
      <c r="N205" s="399"/>
    </row>
    <row r="206" spans="1:14" ht="11.25" customHeight="1" x14ac:dyDescent="0.3">
      <c r="A206" s="399"/>
      <c r="B206" s="399"/>
      <c r="C206" s="399"/>
      <c r="D206" s="399"/>
      <c r="E206" s="399"/>
      <c r="F206" s="399"/>
      <c r="G206" s="399"/>
      <c r="H206" s="399"/>
      <c r="I206" s="399"/>
      <c r="J206" s="399"/>
      <c r="K206" s="399"/>
      <c r="L206" s="399"/>
      <c r="M206" s="399"/>
      <c r="N206" s="399"/>
    </row>
    <row r="207" spans="1:14" ht="11.25" customHeight="1" x14ac:dyDescent="0.3">
      <c r="A207" s="399"/>
      <c r="B207" s="399"/>
      <c r="C207" s="399"/>
      <c r="D207" s="399"/>
      <c r="E207" s="399"/>
      <c r="F207" s="399"/>
      <c r="G207" s="399"/>
      <c r="H207" s="399"/>
      <c r="I207" s="399"/>
      <c r="J207" s="399"/>
      <c r="K207" s="399"/>
      <c r="L207" s="399"/>
      <c r="M207" s="399"/>
      <c r="N207" s="399"/>
    </row>
    <row r="208" spans="1:14" ht="11.25" customHeight="1" x14ac:dyDescent="0.3">
      <c r="A208" s="399"/>
      <c r="B208" s="399"/>
      <c r="C208" s="399"/>
      <c r="D208" s="399"/>
      <c r="E208" s="399"/>
      <c r="F208" s="399"/>
      <c r="G208" s="399"/>
      <c r="H208" s="399"/>
      <c r="I208" s="399"/>
      <c r="J208" s="399"/>
      <c r="K208" s="399"/>
      <c r="L208" s="399"/>
      <c r="M208" s="399"/>
      <c r="N208" s="399"/>
    </row>
    <row r="209" spans="1:14" ht="11.25" customHeight="1" x14ac:dyDescent="0.3">
      <c r="A209" s="399"/>
      <c r="B209" s="399"/>
      <c r="C209" s="399"/>
      <c r="D209" s="399"/>
      <c r="E209" s="399"/>
      <c r="F209" s="399"/>
      <c r="G209" s="399"/>
      <c r="H209" s="399"/>
      <c r="I209" s="399"/>
      <c r="J209" s="399"/>
      <c r="K209" s="399"/>
      <c r="L209" s="399"/>
      <c r="M209" s="399"/>
      <c r="N209" s="399"/>
    </row>
    <row r="210" spans="1:14" ht="11.25" customHeight="1" x14ac:dyDescent="0.3">
      <c r="A210" s="399"/>
      <c r="B210" s="399"/>
      <c r="C210" s="399"/>
      <c r="D210" s="399"/>
      <c r="E210" s="399"/>
      <c r="F210" s="399"/>
      <c r="G210" s="399"/>
      <c r="H210" s="399"/>
      <c r="I210" s="399"/>
      <c r="J210" s="399"/>
      <c r="K210" s="399"/>
      <c r="L210" s="399"/>
      <c r="M210" s="399"/>
      <c r="N210" s="399"/>
    </row>
    <row r="211" spans="1:14" ht="11.25" customHeight="1" x14ac:dyDescent="0.3">
      <c r="A211" s="399"/>
      <c r="B211" s="399"/>
      <c r="C211" s="399"/>
      <c r="D211" s="399"/>
      <c r="E211" s="399"/>
      <c r="F211" s="399"/>
      <c r="G211" s="399"/>
      <c r="H211" s="399"/>
      <c r="I211" s="399"/>
      <c r="J211" s="399"/>
      <c r="K211" s="399"/>
      <c r="L211" s="399"/>
      <c r="M211" s="399"/>
      <c r="N211" s="399"/>
    </row>
    <row r="212" spans="1:14" ht="11.25" customHeight="1" x14ac:dyDescent="0.3">
      <c r="A212" s="399"/>
      <c r="B212" s="399"/>
      <c r="C212" s="399"/>
      <c r="D212" s="399"/>
      <c r="E212" s="399"/>
      <c r="F212" s="399"/>
      <c r="G212" s="399"/>
      <c r="H212" s="399"/>
      <c r="I212" s="399"/>
      <c r="J212" s="399"/>
      <c r="K212" s="399"/>
      <c r="L212" s="399"/>
      <c r="M212" s="399"/>
      <c r="N212" s="399"/>
    </row>
    <row r="213" spans="1:14" ht="11.25" customHeight="1" x14ac:dyDescent="0.3">
      <c r="A213" s="399"/>
      <c r="B213" s="399"/>
      <c r="C213" s="399"/>
      <c r="D213" s="399"/>
      <c r="E213" s="399"/>
      <c r="F213" s="399"/>
      <c r="G213" s="399"/>
      <c r="H213" s="399"/>
      <c r="I213" s="399"/>
      <c r="J213" s="399"/>
      <c r="K213" s="399"/>
      <c r="L213" s="399"/>
      <c r="M213" s="399"/>
      <c r="N213" s="399"/>
    </row>
    <row r="214" spans="1:14" ht="11.25" customHeight="1" x14ac:dyDescent="0.3">
      <c r="A214" s="399"/>
      <c r="B214" s="399"/>
      <c r="C214" s="399"/>
      <c r="D214" s="399"/>
      <c r="E214" s="399"/>
      <c r="F214" s="399"/>
      <c r="G214" s="399"/>
      <c r="H214" s="399"/>
      <c r="I214" s="399"/>
      <c r="J214" s="399"/>
      <c r="K214" s="399"/>
      <c r="L214" s="399"/>
      <c r="M214" s="399"/>
      <c r="N214" s="399"/>
    </row>
    <row r="215" spans="1:14" ht="11.25" customHeight="1" x14ac:dyDescent="0.3">
      <c r="A215" s="399"/>
      <c r="B215" s="399"/>
      <c r="C215" s="399"/>
      <c r="D215" s="399"/>
      <c r="E215" s="399"/>
      <c r="F215" s="399"/>
      <c r="G215" s="399"/>
      <c r="H215" s="399"/>
      <c r="I215" s="399"/>
      <c r="J215" s="399"/>
      <c r="K215" s="399"/>
      <c r="L215" s="399"/>
      <c r="M215" s="399"/>
      <c r="N215" s="399"/>
    </row>
    <row r="216" spans="1:14" ht="11.25" customHeight="1" x14ac:dyDescent="0.3">
      <c r="A216" s="399"/>
      <c r="B216" s="399"/>
      <c r="C216" s="399"/>
      <c r="D216" s="399"/>
      <c r="E216" s="399"/>
      <c r="F216" s="399"/>
      <c r="G216" s="399"/>
      <c r="H216" s="399"/>
      <c r="I216" s="399"/>
      <c r="J216" s="399"/>
      <c r="K216" s="399"/>
      <c r="L216" s="399"/>
      <c r="M216" s="399"/>
      <c r="N216" s="399"/>
    </row>
    <row r="217" spans="1:14" ht="11.25" customHeight="1" x14ac:dyDescent="0.3">
      <c r="A217" s="399"/>
      <c r="B217" s="399"/>
      <c r="C217" s="399"/>
      <c r="D217" s="399"/>
      <c r="E217" s="399"/>
      <c r="F217" s="399"/>
      <c r="G217" s="399"/>
      <c r="H217" s="399"/>
      <c r="I217" s="399"/>
      <c r="J217" s="399"/>
      <c r="K217" s="399"/>
      <c r="L217" s="399"/>
      <c r="M217" s="399"/>
      <c r="N217" s="399"/>
    </row>
    <row r="218" spans="1:14" ht="11.25" customHeight="1" x14ac:dyDescent="0.3">
      <c r="A218" s="399"/>
      <c r="B218" s="399"/>
      <c r="C218" s="399"/>
      <c r="D218" s="399"/>
      <c r="E218" s="399"/>
      <c r="F218" s="399"/>
      <c r="G218" s="399"/>
      <c r="H218" s="399"/>
      <c r="I218" s="399"/>
      <c r="J218" s="399"/>
      <c r="K218" s="399"/>
      <c r="L218" s="399"/>
      <c r="M218" s="399"/>
      <c r="N218" s="399"/>
    </row>
    <row r="219" spans="1:14" ht="11.25" customHeight="1" x14ac:dyDescent="0.3">
      <c r="A219" s="399"/>
      <c r="B219" s="399"/>
      <c r="C219" s="399"/>
      <c r="D219" s="399"/>
      <c r="E219" s="399"/>
      <c r="F219" s="399"/>
      <c r="G219" s="399"/>
      <c r="H219" s="399"/>
      <c r="I219" s="399"/>
      <c r="J219" s="399"/>
      <c r="K219" s="399"/>
      <c r="L219" s="399"/>
      <c r="M219" s="399"/>
      <c r="N219" s="399"/>
    </row>
    <row r="220" spans="1:14" ht="11.25" customHeight="1" x14ac:dyDescent="0.3">
      <c r="A220" s="399"/>
      <c r="B220" s="399"/>
      <c r="C220" s="399"/>
      <c r="D220" s="399"/>
      <c r="E220" s="399"/>
      <c r="F220" s="399"/>
      <c r="G220" s="399"/>
      <c r="H220" s="399"/>
      <c r="I220" s="399"/>
      <c r="J220" s="399"/>
      <c r="K220" s="399"/>
      <c r="L220" s="399"/>
      <c r="M220" s="399"/>
      <c r="N220" s="399"/>
    </row>
    <row r="221" spans="1:14" ht="11.25" customHeight="1" x14ac:dyDescent="0.3">
      <c r="A221" s="399"/>
      <c r="B221" s="399"/>
      <c r="C221" s="399"/>
      <c r="D221" s="399"/>
      <c r="E221" s="399"/>
      <c r="F221" s="399"/>
      <c r="G221" s="399"/>
      <c r="H221" s="399"/>
      <c r="I221" s="399"/>
      <c r="J221" s="399"/>
      <c r="K221" s="399"/>
      <c r="L221" s="399"/>
      <c r="M221" s="399"/>
      <c r="N221" s="399"/>
    </row>
    <row r="222" spans="1:14" ht="11.25" customHeight="1" x14ac:dyDescent="0.3">
      <c r="A222" s="399"/>
      <c r="B222" s="399"/>
      <c r="C222" s="399"/>
      <c r="D222" s="399"/>
      <c r="E222" s="399"/>
      <c r="F222" s="399"/>
      <c r="G222" s="399"/>
      <c r="H222" s="399"/>
      <c r="I222" s="399"/>
      <c r="J222" s="399"/>
      <c r="K222" s="399"/>
      <c r="L222" s="399"/>
      <c r="M222" s="399"/>
      <c r="N222" s="399"/>
    </row>
    <row r="223" spans="1:14" ht="11.25" customHeight="1" x14ac:dyDescent="0.3">
      <c r="A223" s="399"/>
      <c r="B223" s="399"/>
      <c r="C223" s="399"/>
      <c r="D223" s="399"/>
      <c r="E223" s="399"/>
      <c r="F223" s="399"/>
      <c r="G223" s="399"/>
      <c r="H223" s="399"/>
      <c r="I223" s="399"/>
      <c r="J223" s="399"/>
      <c r="K223" s="399"/>
      <c r="L223" s="399"/>
      <c r="M223" s="399"/>
      <c r="N223" s="399"/>
    </row>
    <row r="224" spans="1:14" ht="11.25" customHeight="1" x14ac:dyDescent="0.3">
      <c r="A224" s="399"/>
      <c r="B224" s="399"/>
      <c r="C224" s="399"/>
      <c r="D224" s="399"/>
      <c r="E224" s="399"/>
      <c r="F224" s="399"/>
      <c r="G224" s="399"/>
      <c r="H224" s="399"/>
      <c r="I224" s="399"/>
      <c r="J224" s="399"/>
      <c r="K224" s="399"/>
      <c r="L224" s="399"/>
      <c r="M224" s="399"/>
      <c r="N224" s="399"/>
    </row>
    <row r="225" spans="1:14" ht="11.25" customHeight="1" x14ac:dyDescent="0.3">
      <c r="A225" s="399"/>
      <c r="B225" s="399"/>
      <c r="C225" s="399"/>
      <c r="D225" s="399"/>
      <c r="E225" s="399"/>
      <c r="F225" s="399"/>
      <c r="G225" s="399"/>
      <c r="H225" s="399"/>
      <c r="I225" s="399"/>
      <c r="J225" s="399"/>
      <c r="K225" s="399"/>
      <c r="L225" s="399"/>
      <c r="M225" s="399"/>
      <c r="N225" s="399"/>
    </row>
    <row r="226" spans="1:14" ht="11.25" customHeight="1" x14ac:dyDescent="0.3">
      <c r="A226" s="399"/>
      <c r="B226" s="399"/>
      <c r="C226" s="399"/>
      <c r="D226" s="399"/>
      <c r="E226" s="399"/>
      <c r="F226" s="399"/>
      <c r="G226" s="399"/>
      <c r="H226" s="399"/>
      <c r="I226" s="399"/>
      <c r="J226" s="399"/>
      <c r="K226" s="399"/>
      <c r="L226" s="399"/>
      <c r="M226" s="399"/>
      <c r="N226" s="399"/>
    </row>
    <row r="227" spans="1:14" ht="11.25" customHeight="1" x14ac:dyDescent="0.3">
      <c r="A227" s="399"/>
      <c r="B227" s="399"/>
      <c r="C227" s="399"/>
      <c r="D227" s="399"/>
      <c r="E227" s="399"/>
      <c r="F227" s="399"/>
      <c r="G227" s="399"/>
      <c r="H227" s="399"/>
      <c r="I227" s="399"/>
      <c r="J227" s="399"/>
      <c r="K227" s="399"/>
      <c r="L227" s="399"/>
      <c r="M227" s="399"/>
      <c r="N227" s="399"/>
    </row>
    <row r="228" spans="1:14" ht="11.25" customHeight="1" x14ac:dyDescent="0.3">
      <c r="A228" s="399"/>
      <c r="B228" s="399"/>
      <c r="C228" s="399"/>
      <c r="D228" s="399"/>
      <c r="E228" s="399"/>
      <c r="F228" s="399"/>
      <c r="G228" s="399"/>
      <c r="H228" s="399"/>
      <c r="I228" s="399"/>
      <c r="J228" s="399"/>
      <c r="K228" s="399"/>
      <c r="L228" s="399"/>
      <c r="M228" s="399"/>
      <c r="N228" s="399"/>
    </row>
    <row r="229" spans="1:14" ht="11.25" customHeight="1" x14ac:dyDescent="0.3">
      <c r="A229" s="399"/>
      <c r="B229" s="399"/>
      <c r="C229" s="399"/>
      <c r="D229" s="399"/>
      <c r="E229" s="399"/>
      <c r="F229" s="399"/>
      <c r="G229" s="399"/>
      <c r="H229" s="399"/>
      <c r="I229" s="399"/>
      <c r="J229" s="399"/>
      <c r="K229" s="399"/>
      <c r="L229" s="399"/>
      <c r="M229" s="399"/>
      <c r="N229" s="399"/>
    </row>
    <row r="230" spans="1:14" ht="11.25" customHeight="1" x14ac:dyDescent="0.3">
      <c r="A230" s="399"/>
      <c r="B230" s="399"/>
      <c r="C230" s="399"/>
      <c r="D230" s="399"/>
      <c r="E230" s="399"/>
      <c r="F230" s="399"/>
      <c r="G230" s="399"/>
      <c r="H230" s="399"/>
      <c r="I230" s="399"/>
      <c r="J230" s="399"/>
      <c r="K230" s="399"/>
      <c r="L230" s="399"/>
      <c r="M230" s="399"/>
      <c r="N230" s="399"/>
    </row>
    <row r="231" spans="1:14" ht="11.25" customHeight="1" x14ac:dyDescent="0.3">
      <c r="A231" s="399"/>
      <c r="B231" s="399"/>
      <c r="C231" s="399"/>
      <c r="D231" s="399"/>
      <c r="E231" s="399"/>
      <c r="F231" s="399"/>
      <c r="G231" s="399"/>
      <c r="H231" s="399"/>
      <c r="I231" s="399"/>
      <c r="J231" s="399"/>
      <c r="K231" s="399"/>
      <c r="L231" s="399"/>
      <c r="M231" s="399"/>
      <c r="N231" s="399"/>
    </row>
    <row r="232" spans="1:14" ht="11.25" customHeight="1" x14ac:dyDescent="0.3">
      <c r="A232" s="399"/>
      <c r="B232" s="399"/>
      <c r="C232" s="399"/>
      <c r="D232" s="399"/>
      <c r="E232" s="399"/>
      <c r="F232" s="399"/>
      <c r="G232" s="399"/>
      <c r="H232" s="399"/>
      <c r="I232" s="399"/>
      <c r="J232" s="399"/>
      <c r="K232" s="399"/>
      <c r="L232" s="399"/>
      <c r="M232" s="399"/>
      <c r="N232" s="399"/>
    </row>
    <row r="233" spans="1:14" ht="11.25" customHeight="1" x14ac:dyDescent="0.3">
      <c r="A233" s="399"/>
      <c r="B233" s="399"/>
      <c r="C233" s="399"/>
      <c r="D233" s="399"/>
      <c r="E233" s="399"/>
      <c r="F233" s="399"/>
      <c r="G233" s="399"/>
      <c r="H233" s="399"/>
      <c r="I233" s="399"/>
      <c r="J233" s="399"/>
      <c r="K233" s="399"/>
      <c r="L233" s="399"/>
      <c r="M233" s="399"/>
      <c r="N233" s="399"/>
    </row>
    <row r="234" spans="1:14" ht="11.25" customHeight="1" x14ac:dyDescent="0.3">
      <c r="A234" s="399"/>
      <c r="B234" s="399"/>
      <c r="C234" s="399"/>
      <c r="D234" s="399"/>
      <c r="E234" s="399"/>
      <c r="F234" s="399"/>
      <c r="G234" s="399"/>
      <c r="H234" s="399"/>
      <c r="I234" s="399"/>
      <c r="J234" s="399"/>
      <c r="K234" s="399"/>
      <c r="L234" s="399"/>
      <c r="M234" s="399"/>
      <c r="N234" s="399"/>
    </row>
    <row r="235" spans="1:14" ht="11.25" customHeight="1" x14ac:dyDescent="0.3">
      <c r="A235" s="399"/>
      <c r="B235" s="399"/>
      <c r="C235" s="399"/>
      <c r="D235" s="399"/>
      <c r="E235" s="399"/>
      <c r="F235" s="399"/>
      <c r="G235" s="399"/>
      <c r="H235" s="399"/>
      <c r="I235" s="399"/>
      <c r="J235" s="399"/>
      <c r="K235" s="399"/>
      <c r="L235" s="399"/>
      <c r="M235" s="399"/>
      <c r="N235" s="399"/>
    </row>
    <row r="236" spans="1:14" ht="11.25" customHeight="1" x14ac:dyDescent="0.3">
      <c r="A236" s="399"/>
      <c r="B236" s="399"/>
      <c r="C236" s="399"/>
      <c r="D236" s="399"/>
      <c r="E236" s="399"/>
      <c r="F236" s="399"/>
      <c r="G236" s="399"/>
      <c r="H236" s="399"/>
      <c r="I236" s="399"/>
      <c r="J236" s="399"/>
      <c r="K236" s="399"/>
      <c r="L236" s="399"/>
      <c r="M236" s="399"/>
      <c r="N236" s="399"/>
    </row>
    <row r="237" spans="1:14" ht="11.25" customHeight="1" x14ac:dyDescent="0.3">
      <c r="A237" s="399"/>
      <c r="B237" s="399"/>
      <c r="C237" s="399"/>
      <c r="D237" s="399"/>
      <c r="E237" s="399"/>
      <c r="F237" s="399"/>
      <c r="G237" s="399"/>
      <c r="H237" s="399"/>
      <c r="I237" s="399"/>
      <c r="J237" s="399"/>
      <c r="K237" s="399"/>
      <c r="L237" s="399"/>
      <c r="M237" s="399"/>
      <c r="N237" s="399"/>
    </row>
    <row r="238" spans="1:14" ht="11.25" customHeight="1" x14ac:dyDescent="0.3">
      <c r="A238" s="399"/>
      <c r="B238" s="399"/>
      <c r="C238" s="399"/>
      <c r="D238" s="399"/>
      <c r="E238" s="399"/>
      <c r="F238" s="399"/>
      <c r="G238" s="399"/>
      <c r="H238" s="399"/>
      <c r="I238" s="399"/>
      <c r="J238" s="399"/>
      <c r="K238" s="399"/>
      <c r="L238" s="399"/>
      <c r="M238" s="399"/>
      <c r="N238" s="399"/>
    </row>
    <row r="239" spans="1:14" ht="11.25" customHeight="1" x14ac:dyDescent="0.3">
      <c r="A239" s="399"/>
      <c r="B239" s="399"/>
      <c r="C239" s="399"/>
      <c r="D239" s="399"/>
      <c r="E239" s="399"/>
      <c r="F239" s="399"/>
      <c r="G239" s="399"/>
      <c r="H239" s="399"/>
      <c r="I239" s="399"/>
      <c r="J239" s="399"/>
      <c r="K239" s="399"/>
      <c r="L239" s="399"/>
      <c r="M239" s="399"/>
      <c r="N239" s="399"/>
    </row>
    <row r="240" spans="1:14" ht="11.25" customHeight="1" x14ac:dyDescent="0.3">
      <c r="A240" s="399"/>
      <c r="B240" s="399"/>
      <c r="C240" s="399"/>
      <c r="D240" s="399"/>
      <c r="E240" s="399"/>
      <c r="F240" s="399"/>
      <c r="G240" s="399"/>
      <c r="H240" s="399"/>
      <c r="I240" s="399"/>
      <c r="J240" s="399"/>
      <c r="K240" s="399"/>
      <c r="L240" s="399"/>
      <c r="M240" s="399"/>
      <c r="N240" s="399"/>
    </row>
    <row r="241" spans="1:14" ht="11.25" customHeight="1" x14ac:dyDescent="0.3">
      <c r="A241" s="399"/>
      <c r="B241" s="399"/>
      <c r="C241" s="399"/>
      <c r="D241" s="399"/>
      <c r="E241" s="399"/>
      <c r="F241" s="399"/>
      <c r="G241" s="399"/>
      <c r="H241" s="399"/>
      <c r="I241" s="399"/>
      <c r="J241" s="399"/>
      <c r="K241" s="399"/>
      <c r="L241" s="399"/>
      <c r="M241" s="399"/>
      <c r="N241" s="399"/>
    </row>
    <row r="242" spans="1:14" ht="11.25" customHeight="1" x14ac:dyDescent="0.3">
      <c r="A242" s="399"/>
      <c r="B242" s="399"/>
      <c r="C242" s="399"/>
      <c r="D242" s="399"/>
      <c r="E242" s="399"/>
      <c r="F242" s="399"/>
      <c r="G242" s="399"/>
      <c r="H242" s="399"/>
      <c r="I242" s="399"/>
      <c r="J242" s="399"/>
      <c r="K242" s="399"/>
      <c r="L242" s="399"/>
      <c r="M242" s="399"/>
      <c r="N242" s="399"/>
    </row>
    <row r="243" spans="1:14" ht="11.25" customHeight="1" x14ac:dyDescent="0.3">
      <c r="A243" s="399"/>
      <c r="B243" s="399"/>
      <c r="C243" s="399"/>
      <c r="D243" s="399"/>
      <c r="E243" s="399"/>
      <c r="F243" s="399"/>
      <c r="G243" s="399"/>
      <c r="H243" s="399"/>
      <c r="I243" s="399"/>
      <c r="J243" s="399"/>
      <c r="K243" s="399"/>
      <c r="L243" s="399"/>
      <c r="M243" s="399"/>
      <c r="N243" s="399"/>
    </row>
    <row r="244" spans="1:14" ht="11.25" customHeight="1" x14ac:dyDescent="0.3">
      <c r="A244" s="399"/>
      <c r="B244" s="399"/>
      <c r="C244" s="399"/>
      <c r="D244" s="399"/>
      <c r="E244" s="399"/>
      <c r="F244" s="399"/>
      <c r="G244" s="399"/>
      <c r="H244" s="399"/>
      <c r="I244" s="399"/>
      <c r="J244" s="399"/>
      <c r="K244" s="399"/>
      <c r="L244" s="399"/>
      <c r="M244" s="399"/>
      <c r="N244" s="399"/>
    </row>
    <row r="245" spans="1:14" ht="11.25" customHeight="1" x14ac:dyDescent="0.3">
      <c r="A245" s="399"/>
      <c r="B245" s="399"/>
      <c r="C245" s="399"/>
      <c r="D245" s="399"/>
      <c r="E245" s="399"/>
      <c r="F245" s="399"/>
      <c r="G245" s="399"/>
      <c r="H245" s="399"/>
      <c r="I245" s="399"/>
      <c r="J245" s="399"/>
      <c r="K245" s="399"/>
      <c r="L245" s="399"/>
      <c r="M245" s="399"/>
      <c r="N245" s="399"/>
    </row>
    <row r="246" spans="1:14" ht="11.25" customHeight="1" x14ac:dyDescent="0.3">
      <c r="A246" s="399"/>
      <c r="B246" s="399"/>
      <c r="C246" s="399"/>
      <c r="D246" s="399"/>
      <c r="E246" s="399"/>
      <c r="F246" s="399"/>
      <c r="G246" s="399"/>
      <c r="H246" s="399"/>
      <c r="I246" s="399"/>
      <c r="J246" s="399"/>
      <c r="K246" s="399"/>
      <c r="L246" s="399"/>
      <c r="M246" s="399"/>
      <c r="N246" s="399"/>
    </row>
    <row r="247" spans="1:14" ht="11.25" customHeight="1" x14ac:dyDescent="0.3">
      <c r="A247" s="399"/>
      <c r="B247" s="399"/>
      <c r="C247" s="399"/>
      <c r="D247" s="399"/>
      <c r="E247" s="399"/>
      <c r="F247" s="399"/>
      <c r="G247" s="399"/>
      <c r="H247" s="399"/>
      <c r="I247" s="399"/>
      <c r="J247" s="399"/>
      <c r="K247" s="399"/>
      <c r="L247" s="399"/>
      <c r="M247" s="399"/>
      <c r="N247" s="399"/>
    </row>
    <row r="248" spans="1:14" ht="11.25" customHeight="1" x14ac:dyDescent="0.3">
      <c r="A248" s="399"/>
      <c r="B248" s="399"/>
      <c r="C248" s="399"/>
      <c r="D248" s="399"/>
      <c r="E248" s="399"/>
      <c r="F248" s="399"/>
      <c r="G248" s="399"/>
      <c r="H248" s="399"/>
      <c r="I248" s="399"/>
      <c r="J248" s="399"/>
      <c r="K248" s="399"/>
      <c r="L248" s="399"/>
      <c r="M248" s="399"/>
      <c r="N248" s="399"/>
    </row>
    <row r="249" spans="1:14" ht="11.25" customHeight="1" x14ac:dyDescent="0.3">
      <c r="A249" s="399"/>
      <c r="B249" s="399"/>
      <c r="C249" s="399"/>
      <c r="D249" s="399"/>
      <c r="E249" s="399"/>
      <c r="F249" s="399"/>
      <c r="G249" s="399"/>
      <c r="H249" s="399"/>
      <c r="I249" s="399"/>
      <c r="J249" s="399"/>
      <c r="K249" s="399"/>
      <c r="L249" s="399"/>
      <c r="M249" s="399"/>
      <c r="N249" s="399"/>
    </row>
    <row r="250" spans="1:14" ht="11.25" customHeight="1" x14ac:dyDescent="0.3">
      <c r="A250" s="399"/>
      <c r="B250" s="399"/>
      <c r="C250" s="399"/>
      <c r="D250" s="399"/>
      <c r="E250" s="399"/>
      <c r="F250" s="399"/>
      <c r="G250" s="399"/>
      <c r="H250" s="399"/>
      <c r="I250" s="399"/>
      <c r="J250" s="399"/>
      <c r="K250" s="399"/>
      <c r="L250" s="399"/>
      <c r="M250" s="399"/>
      <c r="N250" s="399"/>
    </row>
    <row r="251" spans="1:14" ht="11.25" customHeight="1" x14ac:dyDescent="0.3">
      <c r="A251" s="399"/>
      <c r="B251" s="399"/>
      <c r="C251" s="399"/>
      <c r="D251" s="399"/>
      <c r="E251" s="399"/>
      <c r="F251" s="399"/>
      <c r="G251" s="399"/>
      <c r="H251" s="399"/>
      <c r="I251" s="399"/>
      <c r="J251" s="399"/>
      <c r="K251" s="399"/>
      <c r="L251" s="399"/>
      <c r="M251" s="399"/>
      <c r="N251" s="399"/>
    </row>
    <row r="252" spans="1:14" ht="11.25" customHeight="1" x14ac:dyDescent="0.3">
      <c r="A252" s="399"/>
      <c r="B252" s="399"/>
      <c r="C252" s="399"/>
      <c r="D252" s="399"/>
      <c r="E252" s="399"/>
      <c r="F252" s="399"/>
      <c r="G252" s="399"/>
      <c r="H252" s="399"/>
      <c r="I252" s="399"/>
      <c r="J252" s="399"/>
      <c r="K252" s="399"/>
      <c r="L252" s="399"/>
      <c r="M252" s="399"/>
      <c r="N252" s="399"/>
    </row>
    <row r="253" spans="1:14" ht="11.25" customHeight="1" x14ac:dyDescent="0.3">
      <c r="A253" s="399"/>
      <c r="B253" s="399"/>
      <c r="C253" s="399"/>
      <c r="D253" s="399"/>
      <c r="E253" s="399"/>
      <c r="F253" s="399"/>
      <c r="G253" s="399"/>
      <c r="H253" s="399"/>
      <c r="I253" s="399"/>
      <c r="J253" s="399"/>
      <c r="K253" s="399"/>
      <c r="L253" s="399"/>
      <c r="M253" s="399"/>
      <c r="N253" s="399"/>
    </row>
    <row r="254" spans="1:14" ht="11.25" customHeight="1" x14ac:dyDescent="0.3">
      <c r="A254" s="399"/>
      <c r="B254" s="399"/>
      <c r="C254" s="399"/>
      <c r="D254" s="399"/>
      <c r="E254" s="399"/>
      <c r="F254" s="399"/>
      <c r="G254" s="399"/>
      <c r="H254" s="399"/>
      <c r="I254" s="399"/>
      <c r="J254" s="399"/>
      <c r="K254" s="399"/>
      <c r="L254" s="399"/>
      <c r="M254" s="399"/>
      <c r="N254" s="399"/>
    </row>
    <row r="255" spans="1:14" ht="11.25" customHeight="1" x14ac:dyDescent="0.3">
      <c r="A255" s="399"/>
      <c r="B255" s="399"/>
      <c r="C255" s="399"/>
      <c r="D255" s="399"/>
      <c r="E255" s="399"/>
      <c r="F255" s="399"/>
      <c r="G255" s="399"/>
      <c r="H255" s="399"/>
      <c r="I255" s="399"/>
      <c r="J255" s="399"/>
      <c r="K255" s="399"/>
      <c r="L255" s="399"/>
      <c r="M255" s="399"/>
      <c r="N255" s="399"/>
    </row>
    <row r="256" spans="1:14" ht="11.25" customHeight="1" x14ac:dyDescent="0.3">
      <c r="A256" s="399"/>
      <c r="B256" s="399"/>
      <c r="C256" s="399"/>
      <c r="D256" s="399"/>
      <c r="E256" s="399"/>
      <c r="F256" s="399"/>
      <c r="G256" s="399"/>
      <c r="H256" s="399"/>
      <c r="I256" s="399"/>
      <c r="J256" s="399"/>
      <c r="K256" s="399"/>
      <c r="L256" s="399"/>
      <c r="M256" s="399"/>
      <c r="N256" s="399"/>
    </row>
    <row r="257" spans="1:14" ht="11.25" customHeight="1" x14ac:dyDescent="0.3">
      <c r="A257" s="399"/>
      <c r="B257" s="399"/>
      <c r="C257" s="399"/>
      <c r="D257" s="399"/>
      <c r="E257" s="399"/>
      <c r="F257" s="399"/>
      <c r="G257" s="399"/>
      <c r="H257" s="399"/>
      <c r="I257" s="399"/>
      <c r="J257" s="399"/>
      <c r="K257" s="399"/>
      <c r="L257" s="399"/>
      <c r="M257" s="399"/>
      <c r="N257" s="399"/>
    </row>
    <row r="258" spans="1:14" ht="11.25" customHeight="1" x14ac:dyDescent="0.3">
      <c r="A258" s="399"/>
      <c r="B258" s="399"/>
      <c r="C258" s="399"/>
      <c r="D258" s="399"/>
      <c r="E258" s="399"/>
      <c r="F258" s="399"/>
      <c r="G258" s="399"/>
      <c r="H258" s="399"/>
      <c r="I258" s="399"/>
      <c r="J258" s="399"/>
      <c r="K258" s="399"/>
      <c r="L258" s="399"/>
      <c r="M258" s="399"/>
      <c r="N258" s="399"/>
    </row>
    <row r="259" spans="1:14" ht="11.25" customHeight="1" x14ac:dyDescent="0.3">
      <c r="A259" s="399"/>
      <c r="B259" s="399"/>
      <c r="C259" s="399"/>
      <c r="D259" s="399"/>
      <c r="E259" s="399"/>
      <c r="F259" s="399"/>
      <c r="G259" s="399"/>
      <c r="H259" s="399"/>
      <c r="I259" s="399"/>
      <c r="J259" s="399"/>
      <c r="K259" s="399"/>
      <c r="L259" s="399"/>
      <c r="M259" s="399"/>
      <c r="N259" s="399"/>
    </row>
    <row r="260" spans="1:14" ht="11.25" customHeight="1" x14ac:dyDescent="0.3">
      <c r="A260" s="399"/>
      <c r="B260" s="399"/>
      <c r="C260" s="399"/>
      <c r="D260" s="399"/>
      <c r="E260" s="399"/>
      <c r="F260" s="399"/>
      <c r="G260" s="399"/>
      <c r="H260" s="399"/>
      <c r="I260" s="399"/>
      <c r="J260" s="399"/>
      <c r="K260" s="399"/>
      <c r="L260" s="399"/>
      <c r="M260" s="399"/>
      <c r="N260" s="399"/>
    </row>
    <row r="261" spans="1:14" ht="11.25" customHeight="1" x14ac:dyDescent="0.3">
      <c r="A261" s="399"/>
      <c r="B261" s="399"/>
      <c r="C261" s="399"/>
      <c r="D261" s="399"/>
      <c r="E261" s="399"/>
      <c r="F261" s="399"/>
      <c r="G261" s="399"/>
      <c r="H261" s="399"/>
      <c r="I261" s="399"/>
      <c r="J261" s="399"/>
      <c r="K261" s="399"/>
      <c r="L261" s="399"/>
      <c r="M261" s="399"/>
      <c r="N261" s="399"/>
    </row>
    <row r="262" spans="1:14" ht="11.25" customHeight="1" x14ac:dyDescent="0.3">
      <c r="A262" s="399"/>
      <c r="B262" s="399"/>
      <c r="C262" s="399"/>
      <c r="D262" s="399"/>
      <c r="E262" s="399"/>
      <c r="F262" s="399"/>
      <c r="G262" s="399"/>
      <c r="H262" s="399"/>
      <c r="I262" s="399"/>
      <c r="J262" s="399"/>
      <c r="K262" s="399"/>
      <c r="L262" s="399"/>
      <c r="M262" s="399"/>
      <c r="N262" s="399"/>
    </row>
    <row r="263" spans="1:14" ht="11.25" customHeight="1" x14ac:dyDescent="0.3">
      <c r="A263" s="399"/>
      <c r="B263" s="399"/>
      <c r="C263" s="399"/>
      <c r="D263" s="399"/>
      <c r="E263" s="399"/>
      <c r="F263" s="399"/>
      <c r="G263" s="399"/>
      <c r="H263" s="399"/>
      <c r="I263" s="399"/>
      <c r="J263" s="399"/>
      <c r="K263" s="399"/>
      <c r="L263" s="399"/>
      <c r="M263" s="399"/>
      <c r="N263" s="399"/>
    </row>
    <row r="264" spans="1:14" ht="11.25" customHeight="1" x14ac:dyDescent="0.3">
      <c r="A264" s="399"/>
      <c r="B264" s="399"/>
      <c r="C264" s="399"/>
      <c r="D264" s="399"/>
      <c r="E264" s="399"/>
      <c r="F264" s="399"/>
      <c r="G264" s="399"/>
      <c r="H264" s="399"/>
      <c r="I264" s="399"/>
      <c r="J264" s="399"/>
      <c r="K264" s="399"/>
      <c r="L264" s="399"/>
      <c r="M264" s="399"/>
      <c r="N264" s="399"/>
    </row>
    <row r="265" spans="1:14" ht="11.25" customHeight="1" x14ac:dyDescent="0.3">
      <c r="A265" s="399"/>
      <c r="B265" s="399"/>
      <c r="C265" s="399"/>
      <c r="D265" s="399"/>
      <c r="E265" s="399"/>
      <c r="F265" s="399"/>
      <c r="G265" s="399"/>
      <c r="H265" s="399"/>
      <c r="I265" s="399"/>
      <c r="J265" s="399"/>
      <c r="K265" s="399"/>
      <c r="L265" s="399"/>
      <c r="M265" s="399"/>
      <c r="N265" s="399"/>
    </row>
    <row r="266" spans="1:14" ht="11.25" customHeight="1" x14ac:dyDescent="0.3">
      <c r="A266" s="399"/>
      <c r="B266" s="399"/>
      <c r="C266" s="399"/>
      <c r="D266" s="399"/>
      <c r="E266" s="399"/>
      <c r="F266" s="399"/>
      <c r="G266" s="399"/>
      <c r="H266" s="399"/>
      <c r="I266" s="399"/>
      <c r="J266" s="399"/>
      <c r="K266" s="399"/>
      <c r="L266" s="399"/>
      <c r="M266" s="399"/>
      <c r="N266" s="399"/>
    </row>
    <row r="267" spans="1:14" ht="11.25" customHeight="1" x14ac:dyDescent="0.3">
      <c r="A267" s="399"/>
      <c r="B267" s="399"/>
      <c r="C267" s="399"/>
      <c r="D267" s="399"/>
      <c r="E267" s="399"/>
      <c r="F267" s="399"/>
      <c r="G267" s="399"/>
      <c r="H267" s="399"/>
      <c r="I267" s="399"/>
      <c r="J267" s="399"/>
      <c r="K267" s="399"/>
      <c r="L267" s="399"/>
      <c r="M267" s="399"/>
      <c r="N267" s="399"/>
    </row>
    <row r="268" spans="1:14" ht="11.25" customHeight="1" x14ac:dyDescent="0.3">
      <c r="A268" s="399"/>
      <c r="B268" s="399"/>
      <c r="C268" s="399"/>
      <c r="D268" s="399"/>
      <c r="E268" s="399"/>
      <c r="F268" s="399"/>
      <c r="G268" s="399"/>
      <c r="H268" s="399"/>
      <c r="I268" s="399"/>
      <c r="J268" s="399"/>
      <c r="K268" s="399"/>
      <c r="L268" s="399"/>
      <c r="M268" s="399"/>
      <c r="N268" s="399"/>
    </row>
    <row r="269" spans="1:14" ht="11.25" customHeight="1" x14ac:dyDescent="0.3">
      <c r="A269" s="399"/>
      <c r="B269" s="399"/>
      <c r="C269" s="399"/>
      <c r="D269" s="399"/>
      <c r="E269" s="399"/>
      <c r="F269" s="399"/>
      <c r="G269" s="399"/>
      <c r="H269" s="399"/>
      <c r="I269" s="399"/>
      <c r="J269" s="399"/>
      <c r="K269" s="399"/>
      <c r="L269" s="399"/>
      <c r="M269" s="399"/>
      <c r="N269" s="399"/>
    </row>
    <row r="270" spans="1:14" ht="11.25" customHeight="1" x14ac:dyDescent="0.3">
      <c r="A270" s="399"/>
      <c r="B270" s="399"/>
      <c r="C270" s="399"/>
      <c r="D270" s="399"/>
      <c r="E270" s="399"/>
      <c r="F270" s="399"/>
      <c r="G270" s="399"/>
      <c r="H270" s="399"/>
      <c r="I270" s="399"/>
      <c r="J270" s="399"/>
      <c r="K270" s="399"/>
      <c r="L270" s="399"/>
      <c r="M270" s="399"/>
      <c r="N270" s="399"/>
    </row>
    <row r="271" spans="1:14" ht="11.25" customHeight="1" x14ac:dyDescent="0.3">
      <c r="A271" s="399"/>
      <c r="B271" s="399"/>
      <c r="C271" s="399"/>
      <c r="D271" s="399"/>
      <c r="E271" s="399"/>
      <c r="F271" s="399"/>
      <c r="G271" s="399"/>
      <c r="H271" s="399"/>
      <c r="I271" s="399"/>
      <c r="J271" s="399"/>
      <c r="K271" s="399"/>
      <c r="L271" s="399"/>
      <c r="M271" s="399"/>
      <c r="N271" s="399"/>
    </row>
    <row r="272" spans="1:14" ht="11.25" customHeight="1" x14ac:dyDescent="0.3">
      <c r="A272" s="399"/>
      <c r="B272" s="399"/>
      <c r="C272" s="399"/>
      <c r="D272" s="399"/>
      <c r="E272" s="399"/>
      <c r="F272" s="399"/>
      <c r="G272" s="399"/>
      <c r="H272" s="399"/>
      <c r="I272" s="399"/>
      <c r="J272" s="399"/>
      <c r="K272" s="399"/>
      <c r="L272" s="399"/>
      <c r="M272" s="399"/>
      <c r="N272" s="399"/>
    </row>
    <row r="273" spans="1:14" ht="11.25" customHeight="1" x14ac:dyDescent="0.3">
      <c r="A273" s="399"/>
      <c r="B273" s="399"/>
      <c r="C273" s="399"/>
      <c r="D273" s="399"/>
      <c r="E273" s="399"/>
      <c r="F273" s="399"/>
      <c r="G273" s="399"/>
      <c r="H273" s="399"/>
      <c r="I273" s="399"/>
      <c r="J273" s="399"/>
      <c r="K273" s="399"/>
      <c r="L273" s="399"/>
      <c r="M273" s="399"/>
      <c r="N273" s="399"/>
    </row>
    <row r="274" spans="1:14" ht="11.25" customHeight="1" x14ac:dyDescent="0.3">
      <c r="A274" s="399"/>
      <c r="B274" s="399"/>
      <c r="C274" s="399"/>
      <c r="D274" s="399"/>
      <c r="E274" s="399"/>
      <c r="F274" s="399"/>
      <c r="G274" s="399"/>
      <c r="H274" s="399"/>
      <c r="I274" s="399"/>
      <c r="J274" s="399"/>
      <c r="K274" s="399"/>
      <c r="L274" s="399"/>
      <c r="M274" s="399"/>
      <c r="N274" s="399"/>
    </row>
    <row r="275" spans="1:14" ht="11.25" customHeight="1" x14ac:dyDescent="0.3">
      <c r="A275" s="399"/>
      <c r="B275" s="399"/>
      <c r="C275" s="399"/>
      <c r="D275" s="399"/>
      <c r="E275" s="399"/>
      <c r="F275" s="399"/>
      <c r="G275" s="399"/>
      <c r="H275" s="399"/>
      <c r="I275" s="399"/>
      <c r="J275" s="399"/>
      <c r="K275" s="399"/>
      <c r="L275" s="399"/>
      <c r="M275" s="399"/>
      <c r="N275" s="399"/>
    </row>
    <row r="276" spans="1:14" ht="11.25" customHeight="1" x14ac:dyDescent="0.3">
      <c r="A276" s="399"/>
      <c r="B276" s="399"/>
      <c r="C276" s="399"/>
      <c r="D276" s="399"/>
      <c r="E276" s="399"/>
      <c r="F276" s="399"/>
      <c r="G276" s="399"/>
      <c r="H276" s="399"/>
      <c r="I276" s="399"/>
      <c r="J276" s="399"/>
      <c r="K276" s="399"/>
      <c r="L276" s="399"/>
      <c r="M276" s="399"/>
      <c r="N276" s="399"/>
    </row>
    <row r="277" spans="1:14" ht="11.25" customHeight="1" x14ac:dyDescent="0.3">
      <c r="A277" s="399"/>
      <c r="B277" s="399"/>
      <c r="C277" s="399"/>
      <c r="D277" s="399"/>
      <c r="E277" s="399"/>
      <c r="F277" s="399"/>
      <c r="G277" s="399"/>
      <c r="H277" s="399"/>
      <c r="I277" s="399"/>
      <c r="J277" s="399"/>
      <c r="K277" s="399"/>
      <c r="L277" s="399"/>
      <c r="M277" s="399"/>
      <c r="N277" s="399"/>
    </row>
    <row r="278" spans="1:14" ht="11.25" customHeight="1" x14ac:dyDescent="0.3">
      <c r="A278" s="399"/>
      <c r="B278" s="399"/>
      <c r="C278" s="399"/>
      <c r="D278" s="399"/>
      <c r="E278" s="399"/>
      <c r="F278" s="399"/>
      <c r="G278" s="399"/>
      <c r="H278" s="399"/>
      <c r="I278" s="399"/>
      <c r="J278" s="399"/>
      <c r="K278" s="399"/>
      <c r="L278" s="399"/>
      <c r="M278" s="399"/>
      <c r="N278" s="399"/>
    </row>
    <row r="279" spans="1:14" ht="11.25" customHeight="1" x14ac:dyDescent="0.3">
      <c r="A279" s="399"/>
      <c r="B279" s="399"/>
      <c r="C279" s="399"/>
      <c r="D279" s="399"/>
      <c r="E279" s="399"/>
      <c r="F279" s="399"/>
      <c r="G279" s="399"/>
      <c r="H279" s="399"/>
      <c r="I279" s="399"/>
      <c r="J279" s="399"/>
      <c r="K279" s="399"/>
      <c r="L279" s="399"/>
      <c r="M279" s="399"/>
      <c r="N279" s="399"/>
    </row>
    <row r="280" spans="1:14" ht="11.25" customHeight="1" x14ac:dyDescent="0.3">
      <c r="A280" s="399"/>
      <c r="B280" s="399"/>
      <c r="C280" s="399"/>
      <c r="D280" s="399"/>
      <c r="E280" s="399"/>
      <c r="F280" s="399"/>
      <c r="G280" s="399"/>
      <c r="H280" s="399"/>
      <c r="I280" s="399"/>
      <c r="J280" s="399"/>
      <c r="K280" s="399"/>
      <c r="L280" s="399"/>
      <c r="M280" s="399"/>
      <c r="N280" s="399"/>
    </row>
    <row r="281" spans="1:14" ht="11.25" customHeight="1" x14ac:dyDescent="0.3">
      <c r="A281" s="399"/>
      <c r="B281" s="399"/>
      <c r="C281" s="399"/>
      <c r="D281" s="399"/>
      <c r="E281" s="399"/>
      <c r="F281" s="399"/>
      <c r="G281" s="399"/>
      <c r="H281" s="399"/>
      <c r="I281" s="399"/>
      <c r="J281" s="399"/>
      <c r="K281" s="399"/>
      <c r="L281" s="399"/>
      <c r="M281" s="399"/>
      <c r="N281" s="399"/>
    </row>
    <row r="282" spans="1:14" ht="11.25" customHeight="1" x14ac:dyDescent="0.3">
      <c r="A282" s="399"/>
      <c r="B282" s="399"/>
      <c r="C282" s="399"/>
      <c r="D282" s="399"/>
      <c r="E282" s="399"/>
      <c r="F282" s="399"/>
      <c r="G282" s="399"/>
      <c r="H282" s="399"/>
      <c r="I282" s="399"/>
      <c r="J282" s="399"/>
      <c r="K282" s="399"/>
      <c r="L282" s="399"/>
      <c r="M282" s="399"/>
      <c r="N282" s="399"/>
    </row>
    <row r="283" spans="1:14" ht="11.25" customHeight="1" x14ac:dyDescent="0.3">
      <c r="A283" s="399"/>
      <c r="B283" s="399"/>
      <c r="C283" s="399"/>
      <c r="D283" s="399"/>
      <c r="E283" s="399"/>
      <c r="F283" s="399"/>
      <c r="G283" s="399"/>
      <c r="H283" s="399"/>
      <c r="I283" s="399"/>
      <c r="J283" s="399"/>
      <c r="K283" s="399"/>
      <c r="L283" s="399"/>
      <c r="M283" s="399"/>
      <c r="N283" s="399"/>
    </row>
    <row r="284" spans="1:14" ht="11.25" customHeight="1" x14ac:dyDescent="0.3">
      <c r="A284" s="399"/>
      <c r="B284" s="399"/>
      <c r="C284" s="399"/>
      <c r="D284" s="399"/>
      <c r="E284" s="399"/>
      <c r="F284" s="399"/>
      <c r="G284" s="399"/>
      <c r="H284" s="399"/>
      <c r="I284" s="399"/>
      <c r="J284" s="399"/>
      <c r="K284" s="399"/>
      <c r="L284" s="399"/>
      <c r="M284" s="399"/>
      <c r="N284" s="399"/>
    </row>
    <row r="285" spans="1:14" ht="11.25" customHeight="1" x14ac:dyDescent="0.3">
      <c r="A285" s="399"/>
      <c r="B285" s="399"/>
      <c r="C285" s="399"/>
      <c r="D285" s="399"/>
      <c r="E285" s="399"/>
      <c r="F285" s="399"/>
      <c r="G285" s="399"/>
      <c r="H285" s="399"/>
      <c r="I285" s="399"/>
      <c r="J285" s="399"/>
      <c r="K285" s="399"/>
      <c r="L285" s="399"/>
      <c r="M285" s="399"/>
      <c r="N285" s="399"/>
    </row>
    <row r="286" spans="1:14" ht="11.25" customHeight="1" x14ac:dyDescent="0.3">
      <c r="A286" s="399"/>
      <c r="B286" s="399"/>
      <c r="C286" s="399"/>
      <c r="D286" s="399"/>
      <c r="E286" s="399"/>
      <c r="F286" s="399"/>
      <c r="G286" s="399"/>
      <c r="H286" s="399"/>
      <c r="I286" s="399"/>
      <c r="J286" s="399"/>
      <c r="K286" s="399"/>
      <c r="L286" s="399"/>
      <c r="M286" s="399"/>
      <c r="N286" s="399"/>
    </row>
    <row r="287" spans="1:14" ht="11.25" customHeight="1" x14ac:dyDescent="0.3">
      <c r="A287" s="399"/>
      <c r="B287" s="399"/>
      <c r="C287" s="399"/>
      <c r="D287" s="399"/>
      <c r="E287" s="399"/>
      <c r="F287" s="399"/>
      <c r="G287" s="399"/>
      <c r="H287" s="399"/>
      <c r="I287" s="399"/>
      <c r="J287" s="399"/>
      <c r="K287" s="399"/>
      <c r="L287" s="399"/>
      <c r="M287" s="399"/>
      <c r="N287" s="399"/>
    </row>
    <row r="288" spans="1:14" ht="11.25" customHeight="1" x14ac:dyDescent="0.3">
      <c r="A288" s="399"/>
      <c r="B288" s="399"/>
      <c r="C288" s="399"/>
      <c r="D288" s="399"/>
      <c r="E288" s="399"/>
      <c r="F288" s="399"/>
      <c r="G288" s="399"/>
      <c r="H288" s="399"/>
      <c r="I288" s="399"/>
      <c r="J288" s="399"/>
      <c r="K288" s="399"/>
      <c r="L288" s="399"/>
      <c r="M288" s="399"/>
      <c r="N288" s="399"/>
    </row>
    <row r="289" spans="1:14" ht="11.25" customHeight="1" x14ac:dyDescent="0.3">
      <c r="A289" s="399"/>
      <c r="B289" s="399"/>
      <c r="C289" s="399"/>
      <c r="D289" s="399"/>
      <c r="E289" s="399"/>
      <c r="F289" s="399"/>
      <c r="G289" s="399"/>
      <c r="H289" s="399"/>
      <c r="I289" s="399"/>
      <c r="J289" s="399"/>
      <c r="K289" s="399"/>
      <c r="L289" s="399"/>
      <c r="M289" s="399"/>
      <c r="N289" s="399"/>
    </row>
    <row r="290" spans="1:14" ht="11.25" customHeight="1" x14ac:dyDescent="0.3">
      <c r="A290" s="399"/>
      <c r="B290" s="399"/>
      <c r="C290" s="399"/>
      <c r="D290" s="399"/>
      <c r="E290" s="399"/>
      <c r="F290" s="399"/>
      <c r="G290" s="399"/>
      <c r="H290" s="399"/>
      <c r="I290" s="399"/>
      <c r="J290" s="399"/>
      <c r="K290" s="399"/>
      <c r="L290" s="399"/>
      <c r="M290" s="399"/>
      <c r="N290" s="399"/>
    </row>
    <row r="291" spans="1:14" ht="11.25" customHeight="1" x14ac:dyDescent="0.3">
      <c r="A291" s="399"/>
      <c r="B291" s="399"/>
      <c r="C291" s="399"/>
      <c r="D291" s="399"/>
      <c r="E291" s="399"/>
      <c r="F291" s="399"/>
      <c r="G291" s="399"/>
      <c r="H291" s="399"/>
      <c r="I291" s="399"/>
      <c r="J291" s="399"/>
      <c r="K291" s="399"/>
      <c r="L291" s="399"/>
      <c r="M291" s="399"/>
      <c r="N291" s="399"/>
    </row>
    <row r="292" spans="1:14" ht="11.25" customHeight="1" x14ac:dyDescent="0.3">
      <c r="A292" s="399"/>
      <c r="B292" s="399"/>
      <c r="C292" s="399"/>
      <c r="D292" s="399"/>
      <c r="E292" s="399"/>
      <c r="F292" s="399"/>
      <c r="G292" s="399"/>
      <c r="H292" s="399"/>
      <c r="I292" s="399"/>
      <c r="J292" s="399"/>
      <c r="K292" s="399"/>
      <c r="L292" s="399"/>
      <c r="M292" s="399"/>
      <c r="N292" s="399"/>
    </row>
    <row r="293" spans="1:14" ht="11.25" customHeight="1" x14ac:dyDescent="0.3">
      <c r="A293" s="399"/>
      <c r="B293" s="399"/>
      <c r="C293" s="399"/>
      <c r="D293" s="399"/>
      <c r="E293" s="399"/>
      <c r="F293" s="399"/>
      <c r="G293" s="399"/>
      <c r="H293" s="399"/>
      <c r="I293" s="399"/>
      <c r="J293" s="399"/>
      <c r="K293" s="399"/>
      <c r="L293" s="399"/>
      <c r="M293" s="399"/>
      <c r="N293" s="399"/>
    </row>
    <row r="294" spans="1:14" ht="11.25" customHeight="1" x14ac:dyDescent="0.3">
      <c r="A294" s="399"/>
      <c r="B294" s="399"/>
      <c r="C294" s="399"/>
      <c r="D294" s="399"/>
      <c r="E294" s="399"/>
      <c r="F294" s="399"/>
      <c r="G294" s="399"/>
      <c r="H294" s="399"/>
      <c r="I294" s="399"/>
      <c r="J294" s="399"/>
      <c r="K294" s="399"/>
      <c r="L294" s="399"/>
      <c r="M294" s="399"/>
      <c r="N294" s="399"/>
    </row>
    <row r="295" spans="1:14" ht="11.25" customHeight="1" x14ac:dyDescent="0.3">
      <c r="A295" s="399"/>
      <c r="B295" s="399"/>
      <c r="C295" s="399"/>
      <c r="D295" s="399"/>
      <c r="E295" s="399"/>
      <c r="F295" s="399"/>
      <c r="G295" s="399"/>
      <c r="H295" s="399"/>
      <c r="I295" s="399"/>
      <c r="J295" s="399"/>
      <c r="K295" s="399"/>
      <c r="L295" s="399"/>
      <c r="M295" s="399"/>
      <c r="N295" s="399"/>
    </row>
    <row r="296" spans="1:14" ht="11.25" customHeight="1" x14ac:dyDescent="0.3">
      <c r="A296" s="399"/>
      <c r="B296" s="399"/>
      <c r="C296" s="399"/>
      <c r="D296" s="399"/>
      <c r="E296" s="399"/>
      <c r="F296" s="399"/>
      <c r="G296" s="399"/>
      <c r="H296" s="399"/>
      <c r="I296" s="399"/>
      <c r="J296" s="399"/>
      <c r="K296" s="399"/>
      <c r="L296" s="399"/>
      <c r="M296" s="399"/>
      <c r="N296" s="399"/>
    </row>
    <row r="297" spans="1:14" ht="11.25" customHeight="1" x14ac:dyDescent="0.3">
      <c r="A297" s="399"/>
      <c r="B297" s="399"/>
      <c r="C297" s="399"/>
      <c r="D297" s="399"/>
      <c r="E297" s="399"/>
      <c r="F297" s="399"/>
      <c r="G297" s="399"/>
      <c r="H297" s="399"/>
      <c r="I297" s="399"/>
      <c r="J297" s="399"/>
      <c r="K297" s="399"/>
      <c r="L297" s="399"/>
      <c r="M297" s="399"/>
      <c r="N297" s="399"/>
    </row>
    <row r="298" spans="1:14" ht="11.25" customHeight="1" x14ac:dyDescent="0.3">
      <c r="A298" s="399"/>
      <c r="B298" s="399"/>
      <c r="C298" s="399"/>
      <c r="D298" s="399"/>
      <c r="E298" s="399"/>
      <c r="F298" s="399"/>
      <c r="G298" s="399"/>
      <c r="H298" s="399"/>
      <c r="I298" s="399"/>
      <c r="J298" s="399"/>
      <c r="K298" s="399"/>
      <c r="L298" s="399"/>
      <c r="M298" s="399"/>
      <c r="N298" s="399"/>
    </row>
    <row r="299" spans="1:14" ht="11.25" customHeight="1" x14ac:dyDescent="0.3">
      <c r="A299" s="399"/>
      <c r="B299" s="399"/>
      <c r="C299" s="399"/>
      <c r="D299" s="399"/>
      <c r="E299" s="399"/>
      <c r="F299" s="399"/>
      <c r="G299" s="399"/>
      <c r="H299" s="399"/>
      <c r="I299" s="399"/>
      <c r="J299" s="399"/>
      <c r="K299" s="399"/>
      <c r="L299" s="399"/>
      <c r="M299" s="399"/>
      <c r="N299" s="399"/>
    </row>
    <row r="300" spans="1:14" ht="11.25" customHeight="1" x14ac:dyDescent="0.3">
      <c r="A300" s="399"/>
      <c r="B300" s="399"/>
      <c r="C300" s="399"/>
      <c r="D300" s="399"/>
      <c r="E300" s="399"/>
      <c r="F300" s="399"/>
      <c r="G300" s="399"/>
      <c r="H300" s="399"/>
      <c r="I300" s="399"/>
      <c r="J300" s="399"/>
      <c r="K300" s="399"/>
      <c r="L300" s="399"/>
      <c r="M300" s="399"/>
      <c r="N300" s="399"/>
    </row>
    <row r="301" spans="1:14" ht="11.25" customHeight="1" x14ac:dyDescent="0.3">
      <c r="A301" s="399"/>
      <c r="B301" s="399"/>
      <c r="C301" s="399"/>
      <c r="D301" s="399"/>
      <c r="E301" s="399"/>
      <c r="F301" s="399"/>
      <c r="G301" s="399"/>
      <c r="H301" s="399"/>
      <c r="I301" s="399"/>
      <c r="J301" s="399"/>
      <c r="K301" s="399"/>
      <c r="L301" s="399"/>
      <c r="M301" s="399"/>
      <c r="N301" s="399"/>
    </row>
    <row r="302" spans="1:14" ht="11.25" customHeight="1" x14ac:dyDescent="0.3">
      <c r="A302" s="399"/>
      <c r="B302" s="399"/>
      <c r="C302" s="399"/>
      <c r="D302" s="399"/>
      <c r="E302" s="399"/>
      <c r="F302" s="399"/>
      <c r="G302" s="399"/>
      <c r="H302" s="399"/>
      <c r="I302" s="399"/>
      <c r="J302" s="399"/>
      <c r="K302" s="399"/>
      <c r="L302" s="399"/>
      <c r="M302" s="399"/>
      <c r="N302" s="399"/>
    </row>
    <row r="303" spans="1:14" ht="11.25" customHeight="1" x14ac:dyDescent="0.3">
      <c r="A303" s="399"/>
      <c r="B303" s="399"/>
      <c r="C303" s="399"/>
      <c r="D303" s="399"/>
      <c r="E303" s="399"/>
      <c r="F303" s="399"/>
      <c r="G303" s="399"/>
      <c r="H303" s="399"/>
      <c r="I303" s="399"/>
      <c r="J303" s="399"/>
      <c r="K303" s="399"/>
      <c r="L303" s="399"/>
      <c r="M303" s="399"/>
      <c r="N303" s="399"/>
    </row>
    <row r="304" spans="1:14" ht="11.25" customHeight="1" x14ac:dyDescent="0.3">
      <c r="A304" s="399"/>
      <c r="B304" s="399"/>
      <c r="C304" s="399"/>
      <c r="D304" s="399"/>
      <c r="E304" s="399"/>
      <c r="F304" s="399"/>
      <c r="G304" s="399"/>
      <c r="H304" s="399"/>
      <c r="I304" s="399"/>
      <c r="J304" s="399"/>
      <c r="K304" s="399"/>
      <c r="L304" s="399"/>
      <c r="M304" s="399"/>
      <c r="N304" s="399"/>
    </row>
    <row r="305" spans="1:14" ht="11.25" customHeight="1" x14ac:dyDescent="0.3">
      <c r="A305" s="399"/>
      <c r="B305" s="399"/>
      <c r="C305" s="399"/>
      <c r="D305" s="399"/>
      <c r="E305" s="399"/>
      <c r="F305" s="399"/>
      <c r="G305" s="399"/>
      <c r="H305" s="399"/>
      <c r="I305" s="399"/>
      <c r="J305" s="399"/>
      <c r="K305" s="399"/>
      <c r="L305" s="399"/>
      <c r="M305" s="399"/>
      <c r="N305" s="399"/>
    </row>
    <row r="306" spans="1:14" ht="11.25" customHeight="1" x14ac:dyDescent="0.3">
      <c r="A306" s="399"/>
      <c r="B306" s="399"/>
      <c r="C306" s="399"/>
      <c r="D306" s="399"/>
      <c r="E306" s="399"/>
      <c r="F306" s="399"/>
      <c r="G306" s="399"/>
      <c r="H306" s="399"/>
      <c r="I306" s="399"/>
      <c r="J306" s="399"/>
      <c r="K306" s="399"/>
      <c r="L306" s="399"/>
      <c r="M306" s="399"/>
      <c r="N306" s="399"/>
    </row>
    <row r="307" spans="1:14" ht="11.25" customHeight="1" x14ac:dyDescent="0.3">
      <c r="A307" s="399"/>
      <c r="B307" s="399"/>
      <c r="C307" s="399"/>
      <c r="D307" s="399"/>
      <c r="E307" s="399"/>
      <c r="F307" s="399"/>
      <c r="G307" s="399"/>
      <c r="H307" s="399"/>
      <c r="I307" s="399"/>
      <c r="J307" s="399"/>
      <c r="K307" s="399"/>
      <c r="L307" s="399"/>
      <c r="M307" s="399"/>
      <c r="N307" s="399"/>
    </row>
    <row r="308" spans="1:14" ht="11.25" customHeight="1" x14ac:dyDescent="0.3">
      <c r="A308" s="399"/>
      <c r="B308" s="399"/>
      <c r="C308" s="399"/>
      <c r="D308" s="399"/>
      <c r="E308" s="399"/>
      <c r="F308" s="399"/>
      <c r="G308" s="399"/>
      <c r="H308" s="399"/>
      <c r="I308" s="399"/>
      <c r="J308" s="399"/>
      <c r="K308" s="399"/>
      <c r="L308" s="399"/>
      <c r="M308" s="399"/>
      <c r="N308" s="399"/>
    </row>
    <row r="309" spans="1:14" ht="11.25" customHeight="1" x14ac:dyDescent="0.3">
      <c r="A309" s="399"/>
      <c r="B309" s="399"/>
      <c r="C309" s="399"/>
      <c r="D309" s="399"/>
      <c r="E309" s="399"/>
      <c r="F309" s="399"/>
      <c r="G309" s="399"/>
      <c r="H309" s="399"/>
      <c r="I309" s="399"/>
      <c r="J309" s="399"/>
      <c r="K309" s="399"/>
      <c r="L309" s="399"/>
      <c r="M309" s="399"/>
      <c r="N309" s="399"/>
    </row>
    <row r="310" spans="1:14" ht="11.25" customHeight="1" x14ac:dyDescent="0.3">
      <c r="A310" s="399"/>
      <c r="B310" s="399"/>
      <c r="C310" s="399"/>
      <c r="D310" s="399"/>
      <c r="E310" s="399"/>
      <c r="F310" s="399"/>
      <c r="G310" s="399"/>
      <c r="H310" s="399"/>
      <c r="I310" s="399"/>
      <c r="J310" s="399"/>
      <c r="K310" s="399"/>
      <c r="L310" s="399"/>
      <c r="M310" s="399"/>
      <c r="N310" s="399"/>
    </row>
    <row r="311" spans="1:14" ht="11.25" customHeight="1" x14ac:dyDescent="0.3">
      <c r="A311" s="399"/>
      <c r="B311" s="399"/>
      <c r="C311" s="399"/>
      <c r="D311" s="399"/>
      <c r="E311" s="399"/>
      <c r="F311" s="399"/>
      <c r="G311" s="399"/>
      <c r="H311" s="399"/>
      <c r="I311" s="399"/>
      <c r="J311" s="399"/>
      <c r="K311" s="399"/>
      <c r="L311" s="399"/>
      <c r="M311" s="399"/>
      <c r="N311" s="399"/>
    </row>
    <row r="312" spans="1:14" ht="11.25" customHeight="1" x14ac:dyDescent="0.3">
      <c r="A312" s="399"/>
      <c r="B312" s="399"/>
      <c r="C312" s="399"/>
      <c r="D312" s="399"/>
      <c r="E312" s="399"/>
      <c r="F312" s="399"/>
      <c r="G312" s="399"/>
      <c r="H312" s="399"/>
      <c r="I312" s="399"/>
      <c r="J312" s="399"/>
      <c r="K312" s="399"/>
      <c r="L312" s="399"/>
      <c r="M312" s="399"/>
      <c r="N312" s="399"/>
    </row>
    <row r="313" spans="1:14" ht="11.25" customHeight="1" x14ac:dyDescent="0.3">
      <c r="A313" s="399"/>
      <c r="B313" s="399"/>
      <c r="C313" s="399"/>
      <c r="D313" s="399"/>
      <c r="E313" s="399"/>
      <c r="F313" s="399"/>
      <c r="G313" s="399"/>
      <c r="H313" s="399"/>
      <c r="I313" s="399"/>
      <c r="J313" s="399"/>
      <c r="K313" s="399"/>
      <c r="L313" s="399"/>
      <c r="M313" s="399"/>
      <c r="N313" s="399"/>
    </row>
    <row r="314" spans="1:14" ht="11.25" customHeight="1" x14ac:dyDescent="0.3">
      <c r="A314" s="399"/>
      <c r="B314" s="399"/>
      <c r="C314" s="399"/>
      <c r="D314" s="399"/>
      <c r="E314" s="399"/>
      <c r="F314" s="399"/>
      <c r="G314" s="399"/>
      <c r="H314" s="399"/>
      <c r="I314" s="399"/>
      <c r="J314" s="399"/>
      <c r="K314" s="399"/>
      <c r="L314" s="399"/>
      <c r="M314" s="399"/>
      <c r="N314" s="399"/>
    </row>
    <row r="315" spans="1:14" ht="11.25" customHeight="1" x14ac:dyDescent="0.3">
      <c r="A315" s="399"/>
      <c r="B315" s="399"/>
      <c r="C315" s="399"/>
      <c r="D315" s="399"/>
      <c r="E315" s="399"/>
      <c r="F315" s="399"/>
      <c r="G315" s="399"/>
      <c r="H315" s="399"/>
      <c r="I315" s="399"/>
      <c r="J315" s="399"/>
      <c r="K315" s="399"/>
      <c r="L315" s="399"/>
      <c r="M315" s="399"/>
      <c r="N315" s="399"/>
    </row>
    <row r="316" spans="1:14" ht="11.25" customHeight="1" x14ac:dyDescent="0.3">
      <c r="A316" s="399"/>
      <c r="B316" s="399"/>
      <c r="C316" s="399"/>
      <c r="D316" s="399"/>
      <c r="E316" s="399"/>
      <c r="F316" s="399"/>
      <c r="G316" s="399"/>
      <c r="H316" s="399"/>
      <c r="I316" s="399"/>
      <c r="J316" s="399"/>
      <c r="K316" s="399"/>
      <c r="L316" s="399"/>
      <c r="M316" s="399"/>
      <c r="N316" s="399"/>
    </row>
    <row r="317" spans="1:14" ht="11.25" customHeight="1" x14ac:dyDescent="0.3">
      <c r="A317" s="399"/>
      <c r="B317" s="399"/>
      <c r="C317" s="399"/>
      <c r="D317" s="399"/>
      <c r="E317" s="399"/>
      <c r="F317" s="399"/>
      <c r="G317" s="399"/>
      <c r="H317" s="399"/>
      <c r="I317" s="399"/>
      <c r="J317" s="399"/>
      <c r="K317" s="399"/>
      <c r="L317" s="399"/>
      <c r="M317" s="399"/>
      <c r="N317" s="399"/>
    </row>
    <row r="318" spans="1:14" ht="11.25" customHeight="1" x14ac:dyDescent="0.3">
      <c r="A318" s="399"/>
      <c r="B318" s="399"/>
      <c r="C318" s="399"/>
      <c r="D318" s="399"/>
      <c r="E318" s="399"/>
      <c r="F318" s="399"/>
      <c r="G318" s="399"/>
      <c r="H318" s="399"/>
      <c r="I318" s="399"/>
      <c r="J318" s="399"/>
      <c r="K318" s="399"/>
      <c r="L318" s="399"/>
      <c r="M318" s="399"/>
      <c r="N318" s="399"/>
    </row>
    <row r="319" spans="1:14" ht="11.25" customHeight="1" x14ac:dyDescent="0.3">
      <c r="A319" s="399"/>
      <c r="B319" s="399"/>
      <c r="C319" s="399"/>
      <c r="D319" s="399"/>
      <c r="E319" s="399"/>
      <c r="F319" s="399"/>
      <c r="G319" s="399"/>
      <c r="H319" s="399"/>
      <c r="I319" s="399"/>
      <c r="J319" s="399"/>
      <c r="K319" s="399"/>
      <c r="L319" s="399"/>
      <c r="M319" s="399"/>
      <c r="N319" s="399"/>
    </row>
    <row r="320" spans="1:14" ht="11.25" customHeight="1" x14ac:dyDescent="0.3">
      <c r="A320" s="399"/>
      <c r="B320" s="399"/>
      <c r="C320" s="399"/>
      <c r="D320" s="399"/>
      <c r="E320" s="399"/>
      <c r="F320" s="399"/>
      <c r="G320" s="399"/>
      <c r="H320" s="399"/>
      <c r="I320" s="399"/>
      <c r="J320" s="399"/>
      <c r="K320" s="399"/>
      <c r="L320" s="399"/>
      <c r="M320" s="399"/>
      <c r="N320" s="399"/>
    </row>
    <row r="321" spans="1:14" ht="11.25" customHeight="1" x14ac:dyDescent="0.3">
      <c r="A321" s="399"/>
      <c r="B321" s="399"/>
      <c r="C321" s="399"/>
      <c r="D321" s="399"/>
      <c r="E321" s="399"/>
      <c r="F321" s="399"/>
      <c r="G321" s="399"/>
      <c r="H321" s="399"/>
      <c r="I321" s="399"/>
      <c r="J321" s="399"/>
      <c r="K321" s="399"/>
      <c r="L321" s="399"/>
      <c r="M321" s="399"/>
      <c r="N321" s="399"/>
    </row>
    <row r="322" spans="1:14" ht="11.25" customHeight="1" x14ac:dyDescent="0.3">
      <c r="A322" s="399"/>
      <c r="B322" s="399"/>
      <c r="C322" s="399"/>
      <c r="D322" s="399"/>
      <c r="E322" s="399"/>
      <c r="F322" s="399"/>
      <c r="G322" s="399"/>
      <c r="H322" s="399"/>
      <c r="I322" s="399"/>
      <c r="J322" s="399"/>
      <c r="K322" s="399"/>
      <c r="L322" s="399"/>
      <c r="M322" s="399"/>
      <c r="N322" s="399"/>
    </row>
    <row r="323" spans="1:14" ht="11.25" customHeight="1" x14ac:dyDescent="0.3">
      <c r="A323" s="399"/>
      <c r="B323" s="399"/>
      <c r="C323" s="399"/>
      <c r="D323" s="399"/>
      <c r="E323" s="399"/>
      <c r="F323" s="399"/>
      <c r="G323" s="399"/>
      <c r="H323" s="399"/>
      <c r="I323" s="399"/>
      <c r="J323" s="399"/>
      <c r="K323" s="399"/>
      <c r="L323" s="399"/>
      <c r="M323" s="399"/>
      <c r="N323" s="399"/>
    </row>
    <row r="324" spans="1:14" ht="11.25" customHeight="1" x14ac:dyDescent="0.3">
      <c r="A324" s="399"/>
      <c r="B324" s="399"/>
      <c r="C324" s="399"/>
      <c r="D324" s="399"/>
      <c r="E324" s="399"/>
      <c r="F324" s="399"/>
      <c r="G324" s="399"/>
      <c r="H324" s="399"/>
      <c r="I324" s="399"/>
      <c r="J324" s="399"/>
      <c r="K324" s="399"/>
      <c r="L324" s="399"/>
      <c r="M324" s="399"/>
      <c r="N324" s="399"/>
    </row>
    <row r="325" spans="1:14" ht="11.25" customHeight="1" x14ac:dyDescent="0.3">
      <c r="A325" s="399"/>
      <c r="B325" s="399"/>
      <c r="C325" s="399"/>
      <c r="D325" s="399"/>
      <c r="E325" s="399"/>
      <c r="F325" s="399"/>
      <c r="G325" s="399"/>
      <c r="H325" s="399"/>
      <c r="I325" s="399"/>
      <c r="J325" s="399"/>
      <c r="K325" s="399"/>
      <c r="L325" s="399"/>
      <c r="M325" s="399"/>
      <c r="N325" s="399"/>
    </row>
    <row r="326" spans="1:14" ht="11.25" customHeight="1" x14ac:dyDescent="0.3">
      <c r="A326" s="399"/>
      <c r="B326" s="399"/>
      <c r="C326" s="399"/>
      <c r="D326" s="399"/>
      <c r="E326" s="399"/>
      <c r="F326" s="399"/>
      <c r="G326" s="399"/>
      <c r="H326" s="399"/>
      <c r="I326" s="399"/>
      <c r="J326" s="399"/>
      <c r="K326" s="399"/>
      <c r="L326" s="399"/>
      <c r="M326" s="399"/>
      <c r="N326" s="399"/>
    </row>
    <row r="327" spans="1:14" ht="11.25" customHeight="1" x14ac:dyDescent="0.3">
      <c r="A327" s="399"/>
      <c r="B327" s="399"/>
      <c r="C327" s="399"/>
      <c r="D327" s="399"/>
      <c r="E327" s="399"/>
      <c r="F327" s="399"/>
      <c r="G327" s="399"/>
      <c r="H327" s="399"/>
      <c r="I327" s="399"/>
      <c r="J327" s="399"/>
      <c r="K327" s="399"/>
      <c r="L327" s="399"/>
      <c r="M327" s="399"/>
      <c r="N327" s="399"/>
    </row>
    <row r="328" spans="1:14" ht="11.25" customHeight="1" x14ac:dyDescent="0.3">
      <c r="A328" s="399"/>
      <c r="B328" s="399"/>
      <c r="C328" s="399"/>
      <c r="D328" s="399"/>
      <c r="E328" s="399"/>
      <c r="F328" s="399"/>
      <c r="G328" s="399"/>
      <c r="H328" s="399"/>
      <c r="I328" s="399"/>
      <c r="J328" s="399"/>
      <c r="K328" s="399"/>
      <c r="L328" s="399"/>
      <c r="M328" s="399"/>
      <c r="N328" s="399"/>
    </row>
    <row r="329" spans="1:14" ht="11.25" customHeight="1" x14ac:dyDescent="0.3">
      <c r="A329" s="399"/>
      <c r="B329" s="399"/>
      <c r="C329" s="399"/>
      <c r="D329" s="399"/>
      <c r="E329" s="399"/>
      <c r="F329" s="399"/>
      <c r="G329" s="399"/>
      <c r="H329" s="399"/>
      <c r="I329" s="399"/>
      <c r="J329" s="399"/>
      <c r="K329" s="399"/>
      <c r="L329" s="399"/>
      <c r="M329" s="399"/>
      <c r="N329" s="399"/>
    </row>
    <row r="330" spans="1:14" ht="11.25" customHeight="1" x14ac:dyDescent="0.3">
      <c r="A330" s="399"/>
      <c r="B330" s="399"/>
      <c r="C330" s="399"/>
      <c r="D330" s="399"/>
      <c r="E330" s="399"/>
      <c r="F330" s="399"/>
      <c r="G330" s="399"/>
      <c r="H330" s="399"/>
      <c r="I330" s="399"/>
      <c r="J330" s="399"/>
      <c r="K330" s="399"/>
      <c r="L330" s="399"/>
      <c r="M330" s="399"/>
      <c r="N330" s="399"/>
    </row>
    <row r="331" spans="1:14" ht="11.25" customHeight="1" x14ac:dyDescent="0.3">
      <c r="A331" s="399"/>
      <c r="B331" s="399"/>
      <c r="C331" s="399"/>
      <c r="D331" s="399"/>
      <c r="E331" s="399"/>
      <c r="F331" s="399"/>
      <c r="G331" s="399"/>
      <c r="H331" s="399"/>
      <c r="I331" s="399"/>
      <c r="J331" s="399"/>
      <c r="K331" s="399"/>
      <c r="L331" s="399"/>
      <c r="M331" s="399"/>
      <c r="N331" s="399"/>
    </row>
    <row r="332" spans="1:14" ht="11.25" customHeight="1" x14ac:dyDescent="0.3">
      <c r="A332" s="399"/>
      <c r="B332" s="399"/>
      <c r="C332" s="399"/>
      <c r="D332" s="399"/>
      <c r="E332" s="399"/>
      <c r="F332" s="399"/>
      <c r="G332" s="399"/>
      <c r="H332" s="399"/>
      <c r="I332" s="399"/>
      <c r="J332" s="399"/>
      <c r="K332" s="399"/>
      <c r="L332" s="399"/>
      <c r="M332" s="399"/>
      <c r="N332" s="399"/>
    </row>
    <row r="333" spans="1:14" ht="11.25" customHeight="1" x14ac:dyDescent="0.3">
      <c r="A333" s="399"/>
      <c r="B333" s="399"/>
      <c r="C333" s="399"/>
      <c r="D333" s="399"/>
      <c r="E333" s="399"/>
      <c r="F333" s="399"/>
      <c r="G333" s="399"/>
      <c r="H333" s="399"/>
      <c r="I333" s="399"/>
      <c r="J333" s="399"/>
      <c r="K333" s="399"/>
      <c r="L333" s="399"/>
      <c r="M333" s="399"/>
      <c r="N333" s="399"/>
    </row>
    <row r="334" spans="1:14" ht="11.25" customHeight="1" x14ac:dyDescent="0.3">
      <c r="A334" s="399"/>
      <c r="B334" s="399"/>
      <c r="C334" s="399"/>
      <c r="D334" s="399"/>
      <c r="E334" s="399"/>
      <c r="F334" s="399"/>
      <c r="G334" s="399"/>
      <c r="H334" s="399"/>
      <c r="I334" s="399"/>
      <c r="J334" s="399"/>
      <c r="K334" s="399"/>
      <c r="L334" s="399"/>
      <c r="M334" s="399"/>
      <c r="N334" s="399"/>
    </row>
    <row r="335" spans="1:14" ht="11.25" customHeight="1" x14ac:dyDescent="0.3">
      <c r="A335" s="399"/>
      <c r="B335" s="399"/>
      <c r="C335" s="399"/>
      <c r="D335" s="399"/>
      <c r="E335" s="399"/>
      <c r="F335" s="399"/>
      <c r="G335" s="399"/>
      <c r="H335" s="399"/>
      <c r="I335" s="399"/>
      <c r="J335" s="399"/>
      <c r="K335" s="399"/>
      <c r="L335" s="399"/>
      <c r="M335" s="399"/>
      <c r="N335" s="399"/>
    </row>
    <row r="336" spans="1:14" ht="11.25" customHeight="1" x14ac:dyDescent="0.3">
      <c r="A336" s="399"/>
      <c r="B336" s="399"/>
      <c r="C336" s="399"/>
      <c r="D336" s="399"/>
      <c r="E336" s="399"/>
      <c r="F336" s="399"/>
      <c r="G336" s="399"/>
      <c r="H336" s="399"/>
      <c r="I336" s="399"/>
      <c r="J336" s="399"/>
      <c r="K336" s="399"/>
      <c r="L336" s="399"/>
      <c r="M336" s="399"/>
      <c r="N336" s="399"/>
    </row>
    <row r="337" spans="1:14" ht="11.25" customHeight="1" x14ac:dyDescent="0.3">
      <c r="A337" s="399"/>
      <c r="B337" s="399"/>
      <c r="C337" s="399"/>
      <c r="D337" s="399"/>
      <c r="E337" s="399"/>
      <c r="F337" s="399"/>
      <c r="G337" s="399"/>
      <c r="H337" s="399"/>
      <c r="I337" s="399"/>
      <c r="J337" s="399"/>
      <c r="K337" s="399"/>
      <c r="L337" s="399"/>
      <c r="M337" s="399"/>
      <c r="N337" s="399"/>
    </row>
    <row r="338" spans="1:14" ht="11.25" customHeight="1" x14ac:dyDescent="0.3">
      <c r="A338" s="399"/>
      <c r="B338" s="399"/>
      <c r="C338" s="399"/>
      <c r="D338" s="399"/>
      <c r="E338" s="399"/>
      <c r="F338" s="399"/>
      <c r="G338" s="399"/>
      <c r="H338" s="399"/>
      <c r="I338" s="399"/>
      <c r="J338" s="399"/>
      <c r="K338" s="399"/>
      <c r="L338" s="399"/>
      <c r="M338" s="399"/>
      <c r="N338" s="399"/>
    </row>
    <row r="339" spans="1:14" ht="11.25" customHeight="1" x14ac:dyDescent="0.3">
      <c r="A339" s="399"/>
      <c r="B339" s="399"/>
      <c r="C339" s="399"/>
      <c r="D339" s="399"/>
      <c r="E339" s="399"/>
      <c r="F339" s="399"/>
      <c r="G339" s="399"/>
      <c r="H339" s="399"/>
      <c r="I339" s="399"/>
      <c r="J339" s="399"/>
      <c r="K339" s="399"/>
      <c r="L339" s="399"/>
      <c r="M339" s="399"/>
      <c r="N339" s="399"/>
    </row>
    <row r="340" spans="1:14" ht="11.25" customHeight="1" x14ac:dyDescent="0.3">
      <c r="A340" s="399"/>
      <c r="B340" s="399"/>
      <c r="C340" s="399"/>
      <c r="D340" s="399"/>
      <c r="E340" s="399"/>
      <c r="F340" s="399"/>
      <c r="G340" s="399"/>
      <c r="H340" s="399"/>
      <c r="I340" s="399"/>
      <c r="J340" s="399"/>
      <c r="K340" s="399"/>
      <c r="L340" s="399"/>
      <c r="M340" s="399"/>
      <c r="N340" s="399"/>
    </row>
    <row r="341" spans="1:14" ht="11.25" customHeight="1" x14ac:dyDescent="0.3">
      <c r="A341" s="399"/>
      <c r="B341" s="399"/>
      <c r="C341" s="399"/>
      <c r="D341" s="399"/>
      <c r="E341" s="399"/>
      <c r="F341" s="399"/>
      <c r="G341" s="399"/>
      <c r="H341" s="399"/>
      <c r="I341" s="399"/>
      <c r="J341" s="399"/>
      <c r="K341" s="399"/>
      <c r="L341" s="399"/>
      <c r="M341" s="399"/>
      <c r="N341" s="399"/>
    </row>
    <row r="342" spans="1:14" ht="11.25" customHeight="1" x14ac:dyDescent="0.3">
      <c r="A342" s="399"/>
      <c r="B342" s="399"/>
      <c r="C342" s="399"/>
      <c r="D342" s="399"/>
      <c r="E342" s="399"/>
      <c r="F342" s="399"/>
      <c r="G342" s="399"/>
      <c r="H342" s="399"/>
      <c r="I342" s="399"/>
      <c r="J342" s="399"/>
      <c r="K342" s="399"/>
      <c r="L342" s="399"/>
      <c r="M342" s="399"/>
      <c r="N342" s="399"/>
    </row>
    <row r="343" spans="1:14" ht="11.25" customHeight="1" x14ac:dyDescent="0.3">
      <c r="A343" s="399"/>
      <c r="B343" s="399"/>
      <c r="C343" s="399"/>
      <c r="D343" s="399"/>
      <c r="E343" s="399"/>
      <c r="F343" s="399"/>
      <c r="G343" s="399"/>
      <c r="H343" s="399"/>
      <c r="I343" s="399"/>
      <c r="J343" s="399"/>
      <c r="K343" s="399"/>
      <c r="L343" s="399"/>
      <c r="M343" s="399"/>
      <c r="N343" s="399"/>
    </row>
    <row r="344" spans="1:14" ht="11.25" customHeight="1" x14ac:dyDescent="0.3">
      <c r="A344" s="399"/>
      <c r="B344" s="399"/>
      <c r="C344" s="399"/>
      <c r="D344" s="399"/>
      <c r="E344" s="399"/>
      <c r="F344" s="399"/>
      <c r="G344" s="399"/>
      <c r="H344" s="399"/>
      <c r="I344" s="399"/>
      <c r="J344" s="399"/>
      <c r="K344" s="399"/>
      <c r="L344" s="399"/>
      <c r="M344" s="399"/>
      <c r="N344" s="399"/>
    </row>
    <row r="345" spans="1:14" ht="11.25" customHeight="1" x14ac:dyDescent="0.3">
      <c r="A345" s="399"/>
      <c r="B345" s="399"/>
      <c r="C345" s="399"/>
      <c r="D345" s="399"/>
      <c r="E345" s="399"/>
      <c r="F345" s="399"/>
      <c r="G345" s="399"/>
      <c r="H345" s="399"/>
      <c r="I345" s="399"/>
      <c r="J345" s="399"/>
      <c r="K345" s="399"/>
      <c r="L345" s="399"/>
      <c r="M345" s="399"/>
      <c r="N345" s="399"/>
    </row>
    <row r="346" spans="1:14" ht="11.25" customHeight="1" x14ac:dyDescent="0.3">
      <c r="A346" s="399"/>
      <c r="B346" s="399"/>
      <c r="C346" s="399"/>
      <c r="D346" s="399"/>
      <c r="E346" s="399"/>
      <c r="F346" s="399"/>
      <c r="G346" s="399"/>
      <c r="H346" s="399"/>
      <c r="I346" s="399"/>
      <c r="J346" s="399"/>
      <c r="K346" s="399"/>
      <c r="L346" s="399"/>
      <c r="M346" s="399"/>
      <c r="N346" s="399"/>
    </row>
    <row r="347" spans="1:14" ht="11.25" customHeight="1" x14ac:dyDescent="0.3">
      <c r="A347" s="399"/>
      <c r="B347" s="399"/>
      <c r="C347" s="399"/>
      <c r="D347" s="399"/>
      <c r="E347" s="399"/>
      <c r="F347" s="399"/>
      <c r="G347" s="399"/>
      <c r="H347" s="399"/>
      <c r="I347" s="399"/>
      <c r="J347" s="399"/>
      <c r="K347" s="399"/>
      <c r="L347" s="399"/>
      <c r="M347" s="399"/>
      <c r="N347" s="399"/>
    </row>
    <row r="348" spans="1:14" ht="11.25" customHeight="1" x14ac:dyDescent="0.3">
      <c r="A348" s="399"/>
      <c r="B348" s="399"/>
      <c r="C348" s="399"/>
      <c r="D348" s="399"/>
      <c r="E348" s="399"/>
      <c r="F348" s="399"/>
      <c r="G348" s="399"/>
      <c r="H348" s="399"/>
      <c r="I348" s="399"/>
      <c r="J348" s="399"/>
      <c r="K348" s="399"/>
      <c r="L348" s="399"/>
      <c r="M348" s="399"/>
      <c r="N348" s="399"/>
    </row>
    <row r="349" spans="1:14" ht="11.25" customHeight="1" x14ac:dyDescent="0.3">
      <c r="A349" s="399"/>
      <c r="B349" s="399"/>
      <c r="C349" s="399"/>
      <c r="D349" s="399"/>
      <c r="E349" s="399"/>
      <c r="F349" s="399"/>
      <c r="G349" s="399"/>
      <c r="H349" s="399"/>
      <c r="I349" s="399"/>
      <c r="J349" s="399"/>
      <c r="K349" s="399"/>
      <c r="L349" s="399"/>
      <c r="M349" s="399"/>
      <c r="N349" s="399"/>
    </row>
    <row r="350" spans="1:14" ht="11.25" customHeight="1" x14ac:dyDescent="0.3">
      <c r="A350" s="399"/>
      <c r="B350" s="399"/>
      <c r="C350" s="399"/>
      <c r="D350" s="399"/>
      <c r="E350" s="399"/>
      <c r="F350" s="399"/>
      <c r="G350" s="399"/>
      <c r="H350" s="399"/>
      <c r="I350" s="399"/>
      <c r="J350" s="399"/>
      <c r="K350" s="399"/>
      <c r="L350" s="399"/>
      <c r="M350" s="399"/>
      <c r="N350" s="399"/>
    </row>
    <row r="351" spans="1:14" ht="11.25" customHeight="1" x14ac:dyDescent="0.3">
      <c r="A351" s="399"/>
      <c r="B351" s="399"/>
      <c r="C351" s="399"/>
      <c r="D351" s="399"/>
      <c r="E351" s="399"/>
      <c r="F351" s="399"/>
      <c r="G351" s="399"/>
      <c r="H351" s="399"/>
      <c r="I351" s="399"/>
      <c r="J351" s="399"/>
      <c r="K351" s="399"/>
      <c r="L351" s="399"/>
      <c r="M351" s="399"/>
      <c r="N351" s="399"/>
    </row>
    <row r="352" spans="1:14" ht="11.25" customHeight="1" x14ac:dyDescent="0.3">
      <c r="A352" s="399"/>
      <c r="B352" s="399"/>
      <c r="C352" s="399"/>
      <c r="D352" s="399"/>
      <c r="E352" s="399"/>
      <c r="F352" s="399"/>
      <c r="G352" s="399"/>
      <c r="H352" s="399"/>
      <c r="I352" s="399"/>
      <c r="J352" s="399"/>
      <c r="K352" s="399"/>
      <c r="L352" s="399"/>
      <c r="M352" s="399"/>
      <c r="N352" s="399"/>
    </row>
    <row r="353" spans="1:14" ht="11.25" customHeight="1" x14ac:dyDescent="0.3">
      <c r="A353" s="399"/>
      <c r="B353" s="399"/>
      <c r="C353" s="399"/>
      <c r="D353" s="399"/>
      <c r="E353" s="399"/>
      <c r="F353" s="399"/>
      <c r="G353" s="399"/>
      <c r="H353" s="399"/>
      <c r="I353" s="399"/>
      <c r="J353" s="399"/>
      <c r="K353" s="399"/>
      <c r="L353" s="399"/>
      <c r="M353" s="399"/>
      <c r="N353" s="399"/>
    </row>
    <row r="354" spans="1:14" ht="11.25" customHeight="1" x14ac:dyDescent="0.3">
      <c r="A354" s="399"/>
      <c r="B354" s="399"/>
      <c r="C354" s="399"/>
      <c r="D354" s="399"/>
      <c r="E354" s="399"/>
      <c r="F354" s="399"/>
      <c r="G354" s="399"/>
      <c r="H354" s="399"/>
      <c r="I354" s="399"/>
      <c r="J354" s="399"/>
      <c r="K354" s="399"/>
      <c r="L354" s="399"/>
      <c r="M354" s="399"/>
      <c r="N354" s="399"/>
    </row>
    <row r="355" spans="1:14" ht="11.25" customHeight="1" x14ac:dyDescent="0.3">
      <c r="A355" s="399"/>
      <c r="B355" s="399"/>
      <c r="C355" s="399"/>
      <c r="D355" s="399"/>
      <c r="E355" s="399"/>
      <c r="F355" s="399"/>
      <c r="G355" s="399"/>
      <c r="H355" s="399"/>
      <c r="I355" s="399"/>
      <c r="J355" s="399"/>
      <c r="K355" s="399"/>
      <c r="L355" s="399"/>
      <c r="M355" s="399"/>
      <c r="N355" s="399"/>
    </row>
    <row r="356" spans="1:14" ht="11.25" customHeight="1" x14ac:dyDescent="0.3">
      <c r="A356" s="399"/>
      <c r="B356" s="399"/>
      <c r="C356" s="399"/>
      <c r="D356" s="399"/>
      <c r="E356" s="399"/>
      <c r="F356" s="399"/>
      <c r="G356" s="399"/>
      <c r="H356" s="399"/>
      <c r="I356" s="399"/>
      <c r="J356" s="399"/>
      <c r="K356" s="399"/>
      <c r="L356" s="399"/>
      <c r="M356" s="399"/>
      <c r="N356" s="399"/>
    </row>
    <row r="357" spans="1:14" ht="11.25" customHeight="1" x14ac:dyDescent="0.3">
      <c r="A357" s="399"/>
      <c r="B357" s="399"/>
      <c r="C357" s="399"/>
      <c r="D357" s="399"/>
      <c r="E357" s="399"/>
      <c r="F357" s="399"/>
      <c r="G357" s="399"/>
      <c r="H357" s="399"/>
      <c r="I357" s="399"/>
      <c r="J357" s="399"/>
      <c r="K357" s="399"/>
      <c r="L357" s="399"/>
      <c r="M357" s="399"/>
      <c r="N357" s="399"/>
    </row>
    <row r="358" spans="1:14" ht="11.25" customHeight="1" x14ac:dyDescent="0.3">
      <c r="A358" s="399"/>
      <c r="B358" s="399"/>
      <c r="C358" s="399"/>
      <c r="D358" s="399"/>
      <c r="E358" s="399"/>
      <c r="F358" s="399"/>
      <c r="G358" s="399"/>
      <c r="H358" s="399"/>
      <c r="I358" s="399"/>
      <c r="J358" s="399"/>
      <c r="K358" s="399"/>
      <c r="L358" s="399"/>
      <c r="M358" s="399"/>
      <c r="N358" s="399"/>
    </row>
    <row r="359" spans="1:14" ht="11.25" customHeight="1" x14ac:dyDescent="0.3">
      <c r="A359" s="399"/>
      <c r="B359" s="399"/>
      <c r="C359" s="399"/>
      <c r="D359" s="399"/>
      <c r="E359" s="399"/>
      <c r="F359" s="399"/>
      <c r="G359" s="399"/>
      <c r="H359" s="399"/>
      <c r="I359" s="399"/>
      <c r="J359" s="399"/>
      <c r="K359" s="399"/>
      <c r="L359" s="399"/>
      <c r="M359" s="399"/>
      <c r="N359" s="399"/>
    </row>
    <row r="360" spans="1:14" ht="11.25" customHeight="1" x14ac:dyDescent="0.3">
      <c r="A360" s="399"/>
      <c r="B360" s="399"/>
      <c r="C360" s="399"/>
      <c r="D360" s="399"/>
      <c r="E360" s="399"/>
      <c r="F360" s="399"/>
      <c r="G360" s="399"/>
      <c r="H360" s="399"/>
      <c r="I360" s="399"/>
      <c r="J360" s="399"/>
      <c r="K360" s="399"/>
      <c r="L360" s="399"/>
      <c r="M360" s="399"/>
      <c r="N360" s="399"/>
    </row>
    <row r="361" spans="1:14" ht="11.25" customHeight="1" x14ac:dyDescent="0.3">
      <c r="A361" s="399"/>
      <c r="B361" s="399"/>
      <c r="C361" s="399"/>
      <c r="D361" s="399"/>
      <c r="E361" s="399"/>
      <c r="F361" s="399"/>
      <c r="G361" s="399"/>
      <c r="H361" s="399"/>
      <c r="I361" s="399"/>
      <c r="J361" s="399"/>
      <c r="K361" s="399"/>
      <c r="L361" s="399"/>
      <c r="M361" s="399"/>
      <c r="N361" s="399"/>
    </row>
    <row r="362" spans="1:14" ht="11.25" customHeight="1" x14ac:dyDescent="0.3">
      <c r="A362" s="399"/>
      <c r="B362" s="399"/>
      <c r="C362" s="399"/>
      <c r="D362" s="399"/>
      <c r="E362" s="399"/>
      <c r="F362" s="399"/>
      <c r="G362" s="399"/>
      <c r="H362" s="399"/>
      <c r="I362" s="399"/>
      <c r="J362" s="399"/>
      <c r="K362" s="399"/>
      <c r="L362" s="399"/>
      <c r="M362" s="399"/>
      <c r="N362" s="399"/>
    </row>
    <row r="363" spans="1:14" ht="11.25" customHeight="1" x14ac:dyDescent="0.3">
      <c r="A363" s="399"/>
      <c r="B363" s="399"/>
      <c r="C363" s="399"/>
      <c r="D363" s="399"/>
      <c r="E363" s="399"/>
      <c r="F363" s="399"/>
      <c r="G363" s="399"/>
      <c r="H363" s="399"/>
      <c r="I363" s="399"/>
      <c r="J363" s="399"/>
      <c r="K363" s="399"/>
      <c r="L363" s="399"/>
      <c r="M363" s="399"/>
      <c r="N363" s="399"/>
    </row>
    <row r="364" spans="1:14" ht="11.25" customHeight="1" x14ac:dyDescent="0.3">
      <c r="A364" s="399"/>
      <c r="B364" s="399"/>
      <c r="C364" s="399"/>
      <c r="D364" s="399"/>
      <c r="E364" s="399"/>
      <c r="F364" s="399"/>
      <c r="G364" s="399"/>
      <c r="H364" s="399"/>
      <c r="I364" s="399"/>
      <c r="J364" s="399"/>
      <c r="K364" s="399"/>
      <c r="L364" s="399"/>
      <c r="M364" s="399"/>
      <c r="N364" s="399"/>
    </row>
    <row r="365" spans="1:14" ht="11.25" customHeight="1" x14ac:dyDescent="0.3">
      <c r="A365" s="399"/>
      <c r="B365" s="399"/>
      <c r="C365" s="399"/>
      <c r="D365" s="399"/>
      <c r="E365" s="399"/>
      <c r="F365" s="399"/>
      <c r="G365" s="399"/>
      <c r="H365" s="399"/>
      <c r="I365" s="399"/>
      <c r="J365" s="399"/>
      <c r="K365" s="399"/>
      <c r="L365" s="399"/>
      <c r="M365" s="399"/>
      <c r="N365" s="399"/>
    </row>
    <row r="366" spans="1:14" ht="11.25" customHeight="1" x14ac:dyDescent="0.3">
      <c r="A366" s="399"/>
      <c r="B366" s="399"/>
      <c r="C366" s="399"/>
      <c r="D366" s="399"/>
      <c r="E366" s="399"/>
      <c r="F366" s="399"/>
      <c r="G366" s="399"/>
      <c r="H366" s="399"/>
      <c r="I366" s="399"/>
      <c r="J366" s="399"/>
      <c r="K366" s="399"/>
      <c r="L366" s="399"/>
      <c r="M366" s="399"/>
      <c r="N366" s="399"/>
    </row>
    <row r="367" spans="1:14" ht="11.25" customHeight="1" x14ac:dyDescent="0.3">
      <c r="A367" s="399"/>
      <c r="B367" s="399"/>
      <c r="C367" s="399"/>
      <c r="D367" s="399"/>
      <c r="E367" s="399"/>
      <c r="F367" s="399"/>
      <c r="G367" s="399"/>
      <c r="H367" s="399"/>
      <c r="I367" s="399"/>
      <c r="J367" s="399"/>
      <c r="K367" s="399"/>
      <c r="L367" s="399"/>
      <c r="M367" s="399"/>
      <c r="N367" s="399"/>
    </row>
    <row r="368" spans="1:14" ht="11.25" customHeight="1" x14ac:dyDescent="0.3">
      <c r="A368" s="399"/>
      <c r="B368" s="399"/>
      <c r="C368" s="399"/>
      <c r="D368" s="399"/>
      <c r="E368" s="399"/>
      <c r="F368" s="399"/>
      <c r="G368" s="399"/>
      <c r="H368" s="399"/>
      <c r="I368" s="399"/>
      <c r="J368" s="399"/>
      <c r="K368" s="399"/>
      <c r="L368" s="399"/>
      <c r="M368" s="399"/>
      <c r="N368" s="399"/>
    </row>
    <row r="369" spans="1:14" ht="11.25" customHeight="1" x14ac:dyDescent="0.3">
      <c r="A369" s="399"/>
      <c r="B369" s="399"/>
      <c r="C369" s="399"/>
      <c r="D369" s="399"/>
      <c r="E369" s="399"/>
      <c r="F369" s="399"/>
      <c r="G369" s="399"/>
      <c r="H369" s="399"/>
      <c r="I369" s="399"/>
      <c r="J369" s="399"/>
      <c r="K369" s="399"/>
      <c r="L369" s="399"/>
      <c r="M369" s="399"/>
      <c r="N369" s="399"/>
    </row>
    <row r="370" spans="1:14" ht="11.25" customHeight="1" x14ac:dyDescent="0.3">
      <c r="A370" s="399"/>
      <c r="B370" s="399"/>
      <c r="C370" s="399"/>
      <c r="D370" s="399"/>
      <c r="E370" s="399"/>
      <c r="F370" s="399"/>
      <c r="G370" s="399"/>
      <c r="H370" s="399"/>
      <c r="I370" s="399"/>
      <c r="J370" s="399"/>
      <c r="K370" s="399"/>
      <c r="L370" s="399"/>
      <c r="M370" s="399"/>
      <c r="N370" s="399"/>
    </row>
    <row r="371" spans="1:14" ht="11.25" customHeight="1" x14ac:dyDescent="0.3">
      <c r="A371" s="399"/>
      <c r="B371" s="399"/>
      <c r="C371" s="399"/>
      <c r="D371" s="399"/>
      <c r="E371" s="399"/>
      <c r="F371" s="399"/>
      <c r="G371" s="399"/>
      <c r="H371" s="399"/>
      <c r="I371" s="399"/>
      <c r="J371" s="399"/>
      <c r="K371" s="399"/>
      <c r="L371" s="399"/>
      <c r="M371" s="399"/>
      <c r="N371" s="399"/>
    </row>
    <row r="372" spans="1:14" ht="11.25" customHeight="1" x14ac:dyDescent="0.3">
      <c r="A372" s="399"/>
      <c r="B372" s="399"/>
      <c r="C372" s="399"/>
      <c r="D372" s="399"/>
      <c r="E372" s="399"/>
      <c r="F372" s="399"/>
      <c r="G372" s="399"/>
      <c r="H372" s="399"/>
      <c r="I372" s="399"/>
      <c r="J372" s="399"/>
      <c r="K372" s="399"/>
      <c r="L372" s="399"/>
      <c r="M372" s="399"/>
      <c r="N372" s="399"/>
    </row>
    <row r="373" spans="1:14" ht="11.25" customHeight="1" x14ac:dyDescent="0.3">
      <c r="A373" s="399"/>
      <c r="B373" s="399"/>
      <c r="C373" s="399"/>
      <c r="D373" s="399"/>
      <c r="E373" s="399"/>
      <c r="F373" s="399"/>
      <c r="G373" s="399"/>
      <c r="H373" s="399"/>
      <c r="I373" s="399"/>
      <c r="J373" s="399"/>
      <c r="K373" s="399"/>
      <c r="L373" s="399"/>
      <c r="M373" s="399"/>
      <c r="N373" s="399"/>
    </row>
    <row r="374" spans="1:14" ht="11.25" customHeight="1" x14ac:dyDescent="0.3">
      <c r="A374" s="399"/>
      <c r="B374" s="399"/>
      <c r="C374" s="399"/>
      <c r="D374" s="399"/>
      <c r="E374" s="399"/>
      <c r="F374" s="399"/>
      <c r="G374" s="399"/>
      <c r="H374" s="399"/>
      <c r="I374" s="399"/>
      <c r="J374" s="399"/>
      <c r="K374" s="399"/>
      <c r="L374" s="399"/>
      <c r="M374" s="399"/>
      <c r="N374" s="399"/>
    </row>
    <row r="375" spans="1:14" ht="11.25" customHeight="1" x14ac:dyDescent="0.3">
      <c r="A375" s="399"/>
      <c r="B375" s="399"/>
      <c r="C375" s="399"/>
      <c r="D375" s="399"/>
      <c r="E375" s="399"/>
      <c r="F375" s="399"/>
      <c r="G375" s="399"/>
      <c r="H375" s="399"/>
      <c r="I375" s="399"/>
      <c r="J375" s="399"/>
      <c r="K375" s="399"/>
      <c r="L375" s="399"/>
      <c r="M375" s="399"/>
      <c r="N375" s="399"/>
    </row>
    <row r="376" spans="1:14" ht="11.25" customHeight="1" x14ac:dyDescent="0.3">
      <c r="A376" s="399"/>
      <c r="B376" s="399"/>
      <c r="C376" s="399"/>
      <c r="D376" s="399"/>
      <c r="E376" s="399"/>
      <c r="F376" s="399"/>
      <c r="G376" s="399"/>
      <c r="H376" s="399"/>
      <c r="I376" s="399"/>
      <c r="J376" s="399"/>
      <c r="K376" s="399"/>
      <c r="L376" s="399"/>
      <c r="M376" s="399"/>
      <c r="N376" s="399"/>
    </row>
    <row r="377" spans="1:14" ht="11.25" customHeight="1" x14ac:dyDescent="0.3">
      <c r="A377" s="399"/>
      <c r="B377" s="399"/>
      <c r="C377" s="399"/>
      <c r="D377" s="399"/>
      <c r="E377" s="399"/>
      <c r="F377" s="399"/>
      <c r="G377" s="399"/>
      <c r="H377" s="399"/>
      <c r="I377" s="399"/>
      <c r="J377" s="399"/>
      <c r="K377" s="399"/>
      <c r="L377" s="399"/>
      <c r="M377" s="399"/>
      <c r="N377" s="399"/>
    </row>
    <row r="378" spans="1:14" ht="11.25" customHeight="1" x14ac:dyDescent="0.3">
      <c r="A378" s="399"/>
      <c r="B378" s="399"/>
      <c r="C378" s="399"/>
      <c r="D378" s="399"/>
      <c r="E378" s="399"/>
      <c r="F378" s="399"/>
      <c r="G378" s="399"/>
      <c r="H378" s="399"/>
      <c r="I378" s="399"/>
      <c r="J378" s="399"/>
      <c r="K378" s="399"/>
      <c r="L378" s="399"/>
      <c r="M378" s="399"/>
      <c r="N378" s="399"/>
    </row>
    <row r="379" spans="1:14" ht="11.25" customHeight="1" x14ac:dyDescent="0.3">
      <c r="A379" s="399"/>
      <c r="B379" s="399"/>
      <c r="C379" s="399"/>
      <c r="D379" s="399"/>
      <c r="E379" s="399"/>
      <c r="F379" s="399"/>
      <c r="G379" s="399"/>
      <c r="H379" s="399"/>
      <c r="I379" s="399"/>
      <c r="J379" s="399"/>
      <c r="K379" s="399"/>
      <c r="L379" s="399"/>
      <c r="M379" s="399"/>
      <c r="N379" s="399"/>
    </row>
    <row r="380" spans="1:14" ht="11.25" customHeight="1" x14ac:dyDescent="0.3">
      <c r="A380" s="399"/>
      <c r="B380" s="399"/>
      <c r="C380" s="399"/>
      <c r="D380" s="399"/>
      <c r="E380" s="399"/>
      <c r="F380" s="399"/>
      <c r="G380" s="399"/>
      <c r="H380" s="399"/>
      <c r="I380" s="399"/>
      <c r="J380" s="399"/>
      <c r="K380" s="399"/>
      <c r="L380" s="399"/>
      <c r="M380" s="399"/>
      <c r="N380" s="399"/>
    </row>
    <row r="381" spans="1:14" ht="11.25" customHeight="1" x14ac:dyDescent="0.3">
      <c r="A381" s="399"/>
      <c r="B381" s="399"/>
      <c r="C381" s="399"/>
      <c r="D381" s="399"/>
      <c r="E381" s="399"/>
      <c r="F381" s="399"/>
      <c r="G381" s="399"/>
      <c r="H381" s="399"/>
      <c r="I381" s="399"/>
      <c r="J381" s="399"/>
      <c r="K381" s="399"/>
      <c r="L381" s="399"/>
      <c r="M381" s="399"/>
      <c r="N381" s="399"/>
    </row>
    <row r="382" spans="1:14" ht="11.25" customHeight="1" x14ac:dyDescent="0.3">
      <c r="A382" s="399"/>
      <c r="B382" s="399"/>
      <c r="C382" s="399"/>
      <c r="D382" s="399"/>
      <c r="E382" s="399"/>
      <c r="F382" s="399"/>
      <c r="G382" s="399"/>
      <c r="H382" s="399"/>
      <c r="I382" s="399"/>
      <c r="J382" s="399"/>
      <c r="K382" s="399"/>
      <c r="L382" s="399"/>
      <c r="M382" s="399"/>
      <c r="N382" s="399"/>
    </row>
    <row r="383" spans="1:14" ht="11.25" customHeight="1" x14ac:dyDescent="0.3">
      <c r="A383" s="399"/>
      <c r="B383" s="399"/>
      <c r="C383" s="399"/>
      <c r="D383" s="399"/>
      <c r="E383" s="399"/>
      <c r="F383" s="399"/>
      <c r="G383" s="399"/>
      <c r="H383" s="399"/>
      <c r="I383" s="399"/>
      <c r="J383" s="399"/>
      <c r="K383" s="399"/>
      <c r="L383" s="399"/>
      <c r="M383" s="399"/>
      <c r="N383" s="399"/>
    </row>
    <row r="384" spans="1:14" ht="11.25" customHeight="1" x14ac:dyDescent="0.3">
      <c r="A384" s="399"/>
      <c r="B384" s="399"/>
      <c r="C384" s="399"/>
      <c r="D384" s="399"/>
      <c r="E384" s="399"/>
      <c r="F384" s="399"/>
      <c r="G384" s="399"/>
      <c r="H384" s="399"/>
      <c r="I384" s="399"/>
      <c r="J384" s="399"/>
      <c r="K384" s="399"/>
      <c r="L384" s="399"/>
      <c r="M384" s="399"/>
      <c r="N384" s="399"/>
    </row>
    <row r="385" spans="1:14" ht="11.25" customHeight="1" x14ac:dyDescent="0.3">
      <c r="A385" s="399"/>
      <c r="B385" s="399"/>
      <c r="C385" s="399"/>
      <c r="D385" s="399"/>
      <c r="E385" s="399"/>
      <c r="F385" s="399"/>
      <c r="G385" s="399"/>
      <c r="H385" s="399"/>
      <c r="I385" s="399"/>
      <c r="J385" s="399"/>
      <c r="K385" s="399"/>
      <c r="L385" s="399"/>
      <c r="M385" s="399"/>
      <c r="N385" s="399"/>
    </row>
    <row r="386" spans="1:14" ht="11.25" customHeight="1" x14ac:dyDescent="0.3">
      <c r="A386" s="399"/>
      <c r="B386" s="399"/>
      <c r="C386" s="399"/>
      <c r="D386" s="399"/>
      <c r="E386" s="399"/>
      <c r="F386" s="399"/>
      <c r="G386" s="399"/>
      <c r="H386" s="399"/>
      <c r="I386" s="399"/>
      <c r="J386" s="399"/>
      <c r="K386" s="399"/>
      <c r="L386" s="399"/>
      <c r="M386" s="399"/>
      <c r="N386" s="399"/>
    </row>
    <row r="387" spans="1:14" ht="11.25" customHeight="1" x14ac:dyDescent="0.3">
      <c r="A387" s="399"/>
      <c r="B387" s="399"/>
      <c r="C387" s="399"/>
      <c r="D387" s="399"/>
      <c r="E387" s="399"/>
      <c r="F387" s="399"/>
      <c r="G387" s="399"/>
      <c r="H387" s="399"/>
      <c r="I387" s="399"/>
      <c r="J387" s="399"/>
      <c r="K387" s="399"/>
      <c r="L387" s="399"/>
      <c r="M387" s="399"/>
      <c r="N387" s="399"/>
    </row>
    <row r="388" spans="1:14" ht="11.25" customHeight="1" x14ac:dyDescent="0.3">
      <c r="A388" s="399"/>
      <c r="B388" s="399"/>
      <c r="C388" s="399"/>
      <c r="D388" s="399"/>
      <c r="E388" s="399"/>
      <c r="F388" s="399"/>
      <c r="G388" s="399"/>
      <c r="H388" s="399"/>
      <c r="I388" s="399"/>
      <c r="J388" s="399"/>
      <c r="K388" s="399"/>
      <c r="L388" s="399"/>
      <c r="M388" s="399"/>
      <c r="N388" s="399"/>
    </row>
    <row r="389" spans="1:14" ht="11.25" customHeight="1" x14ac:dyDescent="0.3">
      <c r="A389" s="399"/>
      <c r="B389" s="399"/>
      <c r="C389" s="399"/>
      <c r="D389" s="399"/>
      <c r="E389" s="399"/>
      <c r="F389" s="399"/>
      <c r="G389" s="399"/>
      <c r="H389" s="399"/>
      <c r="I389" s="399"/>
      <c r="J389" s="399"/>
      <c r="K389" s="399"/>
      <c r="L389" s="399"/>
      <c r="M389" s="399"/>
      <c r="N389" s="399"/>
    </row>
    <row r="390" spans="1:14" ht="11.25" customHeight="1" x14ac:dyDescent="0.3">
      <c r="A390" s="399"/>
      <c r="B390" s="399"/>
      <c r="C390" s="399"/>
      <c r="D390" s="399"/>
      <c r="E390" s="399"/>
      <c r="F390" s="399"/>
      <c r="G390" s="399"/>
      <c r="H390" s="399"/>
      <c r="I390" s="399"/>
      <c r="J390" s="399"/>
      <c r="K390" s="399"/>
      <c r="L390" s="399"/>
      <c r="M390" s="399"/>
      <c r="N390" s="399"/>
    </row>
    <row r="391" spans="1:14" ht="11.25" customHeight="1" x14ac:dyDescent="0.3">
      <c r="A391" s="399"/>
      <c r="B391" s="399"/>
      <c r="C391" s="399"/>
      <c r="D391" s="399"/>
      <c r="E391" s="399"/>
      <c r="F391" s="399"/>
      <c r="G391" s="399"/>
      <c r="H391" s="399"/>
      <c r="I391" s="399"/>
      <c r="J391" s="399"/>
      <c r="K391" s="399"/>
      <c r="L391" s="399"/>
      <c r="M391" s="399"/>
      <c r="N391" s="399"/>
    </row>
    <row r="392" spans="1:14" ht="11.25" customHeight="1" x14ac:dyDescent="0.3">
      <c r="A392" s="399"/>
      <c r="B392" s="399"/>
      <c r="C392" s="399"/>
      <c r="D392" s="399"/>
      <c r="E392" s="399"/>
      <c r="F392" s="399"/>
      <c r="G392" s="399"/>
      <c r="H392" s="399"/>
      <c r="I392" s="399"/>
      <c r="J392" s="399"/>
      <c r="K392" s="399"/>
      <c r="L392" s="399"/>
      <c r="M392" s="399"/>
      <c r="N392" s="399"/>
    </row>
    <row r="393" spans="1:14" ht="11.25" customHeight="1" x14ac:dyDescent="0.3">
      <c r="A393" s="399"/>
      <c r="B393" s="399"/>
      <c r="C393" s="399"/>
      <c r="D393" s="399"/>
      <c r="E393" s="399"/>
      <c r="F393" s="399"/>
      <c r="G393" s="399"/>
      <c r="H393" s="399"/>
      <c r="I393" s="399"/>
      <c r="J393" s="399"/>
      <c r="K393" s="399"/>
      <c r="L393" s="399"/>
      <c r="M393" s="399"/>
      <c r="N393" s="399"/>
    </row>
    <row r="394" spans="1:14" ht="11.25" customHeight="1" x14ac:dyDescent="0.3">
      <c r="A394" s="399"/>
      <c r="B394" s="399"/>
      <c r="C394" s="399"/>
      <c r="D394" s="399"/>
      <c r="E394" s="399"/>
      <c r="F394" s="399"/>
      <c r="G394" s="399"/>
      <c r="H394" s="399"/>
      <c r="I394" s="399"/>
      <c r="J394" s="399"/>
      <c r="K394" s="399"/>
      <c r="L394" s="399"/>
      <c r="M394" s="399"/>
      <c r="N394" s="399"/>
    </row>
    <row r="395" spans="1:14" ht="11.25" customHeight="1" x14ac:dyDescent="0.3">
      <c r="A395" s="399"/>
      <c r="B395" s="399"/>
      <c r="C395" s="399"/>
      <c r="D395" s="399"/>
      <c r="E395" s="399"/>
      <c r="F395" s="399"/>
      <c r="G395" s="399"/>
      <c r="H395" s="399"/>
      <c r="I395" s="399"/>
      <c r="J395" s="399"/>
      <c r="K395" s="399"/>
      <c r="L395" s="399"/>
      <c r="M395" s="399"/>
      <c r="N395" s="399"/>
    </row>
    <row r="396" spans="1:14" ht="11.25" customHeight="1" x14ac:dyDescent="0.3">
      <c r="A396" s="399"/>
      <c r="B396" s="399"/>
      <c r="C396" s="399"/>
      <c r="D396" s="399"/>
      <c r="E396" s="399"/>
      <c r="F396" s="399"/>
      <c r="G396" s="399"/>
      <c r="H396" s="399"/>
      <c r="I396" s="399"/>
      <c r="J396" s="399"/>
      <c r="K396" s="399"/>
      <c r="L396" s="399"/>
      <c r="M396" s="399"/>
      <c r="N396" s="399"/>
    </row>
    <row r="397" spans="1:14" ht="11.25" customHeight="1" x14ac:dyDescent="0.3">
      <c r="A397" s="399"/>
      <c r="B397" s="399"/>
      <c r="C397" s="399"/>
      <c r="D397" s="399"/>
      <c r="E397" s="399"/>
      <c r="F397" s="399"/>
      <c r="G397" s="399"/>
      <c r="H397" s="399"/>
      <c r="I397" s="399"/>
      <c r="J397" s="399"/>
      <c r="K397" s="399"/>
      <c r="L397" s="399"/>
      <c r="M397" s="399"/>
      <c r="N397" s="399"/>
    </row>
    <row r="398" spans="1:14" ht="11.25" customHeight="1" x14ac:dyDescent="0.3">
      <c r="A398" s="399"/>
      <c r="B398" s="399"/>
      <c r="C398" s="399"/>
      <c r="D398" s="399"/>
      <c r="E398" s="399"/>
      <c r="F398" s="399"/>
      <c r="G398" s="399"/>
      <c r="H398" s="399"/>
      <c r="I398" s="399"/>
      <c r="J398" s="399"/>
      <c r="K398" s="399"/>
      <c r="L398" s="399"/>
      <c r="M398" s="399"/>
      <c r="N398" s="399"/>
    </row>
    <row r="399" spans="1:14" ht="11.25" customHeight="1" x14ac:dyDescent="0.3">
      <c r="A399" s="399"/>
      <c r="B399" s="399"/>
      <c r="C399" s="399"/>
      <c r="D399" s="399"/>
      <c r="E399" s="399"/>
      <c r="F399" s="399"/>
      <c r="G399" s="399"/>
      <c r="H399" s="399"/>
      <c r="I399" s="399"/>
      <c r="J399" s="399"/>
      <c r="K399" s="399"/>
      <c r="L399" s="399"/>
      <c r="M399" s="399"/>
      <c r="N399" s="399"/>
    </row>
    <row r="400" spans="1:14" ht="11.25" customHeight="1" x14ac:dyDescent="0.3">
      <c r="A400" s="399"/>
      <c r="B400" s="399"/>
      <c r="C400" s="399"/>
      <c r="D400" s="399"/>
      <c r="E400" s="399"/>
      <c r="F400" s="399"/>
      <c r="G400" s="399"/>
      <c r="H400" s="399"/>
      <c r="I400" s="399"/>
      <c r="J400" s="399"/>
      <c r="K400" s="399"/>
      <c r="L400" s="399"/>
      <c r="M400" s="399"/>
      <c r="N400" s="399"/>
    </row>
    <row r="401" spans="1:14" ht="11.25" customHeight="1" x14ac:dyDescent="0.3">
      <c r="A401" s="399"/>
      <c r="B401" s="399"/>
      <c r="C401" s="399"/>
      <c r="D401" s="399"/>
      <c r="E401" s="399"/>
      <c r="F401" s="399"/>
      <c r="G401" s="399"/>
      <c r="H401" s="399"/>
      <c r="I401" s="399"/>
      <c r="J401" s="399"/>
      <c r="K401" s="399"/>
      <c r="L401" s="399"/>
      <c r="M401" s="399"/>
      <c r="N401" s="399"/>
    </row>
    <row r="402" spans="1:14" ht="11.25" customHeight="1" x14ac:dyDescent="0.3">
      <c r="A402" s="399"/>
      <c r="B402" s="399"/>
      <c r="C402" s="399"/>
      <c r="D402" s="399"/>
      <c r="E402" s="399"/>
      <c r="F402" s="399"/>
      <c r="G402" s="399"/>
      <c r="H402" s="399"/>
      <c r="I402" s="399"/>
      <c r="J402" s="399"/>
      <c r="K402" s="399"/>
      <c r="L402" s="399"/>
      <c r="M402" s="399"/>
      <c r="N402" s="399"/>
    </row>
    <row r="403" spans="1:14" ht="11.25" customHeight="1" x14ac:dyDescent="0.3">
      <c r="A403" s="399"/>
      <c r="B403" s="399"/>
      <c r="C403" s="399"/>
      <c r="D403" s="399"/>
      <c r="E403" s="399"/>
      <c r="F403" s="399"/>
      <c r="G403" s="399"/>
      <c r="H403" s="399"/>
      <c r="I403" s="399"/>
      <c r="J403" s="399"/>
      <c r="K403" s="399"/>
      <c r="L403" s="399"/>
      <c r="M403" s="399"/>
      <c r="N403" s="399"/>
    </row>
    <row r="404" spans="1:14" ht="11.25" customHeight="1" x14ac:dyDescent="0.3">
      <c r="A404" s="399"/>
      <c r="B404" s="399"/>
      <c r="C404" s="399"/>
      <c r="D404" s="399"/>
      <c r="E404" s="399"/>
      <c r="F404" s="399"/>
      <c r="G404" s="399"/>
      <c r="H404" s="399"/>
      <c r="I404" s="399"/>
      <c r="J404" s="399"/>
      <c r="K404" s="399"/>
      <c r="L404" s="399"/>
      <c r="M404" s="399"/>
      <c r="N404" s="399"/>
    </row>
    <row r="405" spans="1:14" ht="11.25" customHeight="1" x14ac:dyDescent="0.3">
      <c r="A405" s="399"/>
      <c r="B405" s="399"/>
      <c r="C405" s="399"/>
      <c r="D405" s="399"/>
      <c r="E405" s="399"/>
      <c r="F405" s="399"/>
      <c r="G405" s="399"/>
      <c r="H405" s="399"/>
      <c r="I405" s="399"/>
      <c r="J405" s="399"/>
      <c r="K405" s="399"/>
      <c r="L405" s="399"/>
      <c r="M405" s="399"/>
      <c r="N405" s="399"/>
    </row>
    <row r="406" spans="1:14" ht="11.25" customHeight="1" x14ac:dyDescent="0.3">
      <c r="A406" s="399"/>
      <c r="B406" s="399"/>
      <c r="C406" s="399"/>
      <c r="D406" s="399"/>
      <c r="E406" s="399"/>
      <c r="F406" s="399"/>
      <c r="G406" s="399"/>
      <c r="H406" s="399"/>
      <c r="I406" s="399"/>
      <c r="J406" s="399"/>
      <c r="K406" s="399"/>
      <c r="L406" s="399"/>
      <c r="M406" s="399"/>
      <c r="N406" s="399"/>
    </row>
    <row r="407" spans="1:14" ht="11.25" customHeight="1" x14ac:dyDescent="0.3">
      <c r="A407" s="399"/>
      <c r="B407" s="399"/>
      <c r="C407" s="399"/>
      <c r="D407" s="399"/>
      <c r="E407" s="399"/>
      <c r="F407" s="399"/>
      <c r="G407" s="399"/>
      <c r="H407" s="399"/>
      <c r="I407" s="399"/>
      <c r="J407" s="399"/>
      <c r="K407" s="399"/>
      <c r="L407" s="399"/>
      <c r="M407" s="399"/>
      <c r="N407" s="399"/>
    </row>
    <row r="408" spans="1:14" ht="11.25" customHeight="1" x14ac:dyDescent="0.3">
      <c r="A408" s="399"/>
      <c r="B408" s="399"/>
      <c r="C408" s="399"/>
      <c r="D408" s="399"/>
      <c r="E408" s="399"/>
      <c r="F408" s="399"/>
      <c r="G408" s="399"/>
      <c r="H408" s="399"/>
      <c r="I408" s="399"/>
      <c r="J408" s="399"/>
      <c r="K408" s="399"/>
      <c r="L408" s="399"/>
      <c r="M408" s="399"/>
      <c r="N408" s="399"/>
    </row>
    <row r="409" spans="1:14" ht="11.25" customHeight="1" x14ac:dyDescent="0.3">
      <c r="A409" s="399"/>
      <c r="B409" s="399"/>
      <c r="C409" s="399"/>
      <c r="D409" s="399"/>
      <c r="E409" s="399"/>
      <c r="F409" s="399"/>
      <c r="G409" s="399"/>
      <c r="H409" s="399"/>
      <c r="I409" s="399"/>
      <c r="J409" s="399"/>
      <c r="K409" s="399"/>
      <c r="L409" s="399"/>
      <c r="M409" s="399"/>
      <c r="N409" s="399"/>
    </row>
    <row r="410" spans="1:14" ht="11.25" customHeight="1" x14ac:dyDescent="0.3">
      <c r="A410" s="399"/>
      <c r="B410" s="399"/>
      <c r="C410" s="399"/>
      <c r="D410" s="399"/>
      <c r="E410" s="399"/>
      <c r="F410" s="399"/>
      <c r="G410" s="399"/>
      <c r="H410" s="399"/>
      <c r="I410" s="399"/>
      <c r="J410" s="399"/>
      <c r="K410" s="399"/>
      <c r="L410" s="399"/>
      <c r="M410" s="399"/>
      <c r="N410" s="399"/>
    </row>
    <row r="411" spans="1:14" ht="11.25" customHeight="1" x14ac:dyDescent="0.3">
      <c r="A411" s="399"/>
      <c r="B411" s="399"/>
      <c r="C411" s="399"/>
      <c r="D411" s="399"/>
      <c r="E411" s="399"/>
      <c r="F411" s="399"/>
      <c r="G411" s="399"/>
      <c r="H411" s="399"/>
      <c r="I411" s="399"/>
      <c r="J411" s="399"/>
      <c r="K411" s="399"/>
      <c r="L411" s="399"/>
      <c r="M411" s="399"/>
      <c r="N411" s="399"/>
    </row>
    <row r="412" spans="1:14" ht="11.25" customHeight="1" x14ac:dyDescent="0.3">
      <c r="A412" s="399"/>
      <c r="B412" s="399"/>
      <c r="C412" s="399"/>
      <c r="D412" s="399"/>
      <c r="E412" s="399"/>
      <c r="F412" s="399"/>
      <c r="G412" s="399"/>
      <c r="H412" s="399"/>
      <c r="I412" s="399"/>
      <c r="J412" s="399"/>
      <c r="K412" s="399"/>
      <c r="L412" s="399"/>
      <c r="M412" s="399"/>
      <c r="N412" s="399"/>
    </row>
    <row r="413" spans="1:14" ht="11.25" customHeight="1" x14ac:dyDescent="0.3">
      <c r="A413" s="399"/>
      <c r="B413" s="399"/>
      <c r="C413" s="399"/>
      <c r="D413" s="399"/>
      <c r="E413" s="399"/>
      <c r="F413" s="399"/>
      <c r="G413" s="399"/>
      <c r="H413" s="399"/>
      <c r="I413" s="399"/>
      <c r="J413" s="399"/>
      <c r="K413" s="399"/>
      <c r="L413" s="399"/>
      <c r="M413" s="399"/>
      <c r="N413" s="399"/>
    </row>
    <row r="414" spans="1:14" ht="11.25" customHeight="1" x14ac:dyDescent="0.3">
      <c r="A414" s="399"/>
      <c r="B414" s="399"/>
      <c r="C414" s="399"/>
      <c r="D414" s="399"/>
      <c r="E414" s="399"/>
      <c r="F414" s="399"/>
      <c r="G414" s="399"/>
      <c r="H414" s="399"/>
      <c r="I414" s="399"/>
      <c r="J414" s="399"/>
      <c r="K414" s="399"/>
      <c r="L414" s="399"/>
      <c r="M414" s="399"/>
      <c r="N414" s="399"/>
    </row>
    <row r="415" spans="1:14" ht="11.25" customHeight="1" x14ac:dyDescent="0.3">
      <c r="A415" s="399"/>
      <c r="B415" s="399"/>
      <c r="C415" s="399"/>
      <c r="D415" s="399"/>
      <c r="E415" s="399"/>
      <c r="F415" s="399"/>
      <c r="G415" s="399"/>
      <c r="H415" s="399"/>
      <c r="I415" s="399"/>
      <c r="J415" s="399"/>
      <c r="K415" s="399"/>
      <c r="L415" s="399"/>
      <c r="M415" s="399"/>
      <c r="N415" s="399"/>
    </row>
    <row r="416" spans="1:14" ht="11.25" customHeight="1" x14ac:dyDescent="0.3">
      <c r="A416" s="399"/>
      <c r="B416" s="399"/>
      <c r="C416" s="399"/>
      <c r="D416" s="399"/>
      <c r="E416" s="399"/>
      <c r="F416" s="399"/>
      <c r="G416" s="399"/>
      <c r="H416" s="399"/>
      <c r="I416" s="399"/>
      <c r="J416" s="399"/>
      <c r="K416" s="399"/>
      <c r="L416" s="399"/>
      <c r="M416" s="399"/>
      <c r="N416" s="399"/>
    </row>
    <row r="417" spans="1:14" ht="11.25" customHeight="1" x14ac:dyDescent="0.3">
      <c r="A417" s="399"/>
      <c r="B417" s="399"/>
      <c r="C417" s="399"/>
      <c r="D417" s="399"/>
      <c r="E417" s="399"/>
      <c r="F417" s="399"/>
      <c r="G417" s="399"/>
      <c r="H417" s="399"/>
      <c r="I417" s="399"/>
      <c r="J417" s="399"/>
      <c r="K417" s="399"/>
      <c r="L417" s="399"/>
      <c r="M417" s="399"/>
      <c r="N417" s="399"/>
    </row>
    <row r="418" spans="1:14" ht="11.25" customHeight="1" x14ac:dyDescent="0.3">
      <c r="A418" s="399"/>
      <c r="B418" s="399"/>
      <c r="C418" s="399"/>
      <c r="D418" s="399"/>
      <c r="E418" s="399"/>
      <c r="F418" s="399"/>
      <c r="G418" s="399"/>
      <c r="H418" s="399"/>
      <c r="I418" s="399"/>
      <c r="J418" s="399"/>
      <c r="K418" s="399"/>
      <c r="L418" s="399"/>
      <c r="M418" s="399"/>
      <c r="N418" s="399"/>
    </row>
    <row r="419" spans="1:14" ht="11.25" customHeight="1" x14ac:dyDescent="0.3">
      <c r="A419" s="399"/>
      <c r="B419" s="399"/>
      <c r="C419" s="399"/>
      <c r="D419" s="399"/>
      <c r="E419" s="399"/>
      <c r="F419" s="399"/>
      <c r="G419" s="399"/>
      <c r="H419" s="399"/>
      <c r="I419" s="399"/>
      <c r="J419" s="399"/>
      <c r="K419" s="399"/>
      <c r="L419" s="399"/>
      <c r="M419" s="399"/>
      <c r="N419" s="399"/>
    </row>
    <row r="420" spans="1:14" ht="11.25" customHeight="1" x14ac:dyDescent="0.3">
      <c r="A420" s="399"/>
      <c r="B420" s="399"/>
      <c r="C420" s="399"/>
      <c r="D420" s="399"/>
      <c r="E420" s="399"/>
      <c r="F420" s="399"/>
      <c r="G420" s="399"/>
      <c r="H420" s="399"/>
      <c r="I420" s="399"/>
      <c r="J420" s="399"/>
      <c r="K420" s="399"/>
      <c r="L420" s="399"/>
      <c r="M420" s="399"/>
      <c r="N420" s="399"/>
    </row>
    <row r="421" spans="1:14" ht="11.25" customHeight="1" x14ac:dyDescent="0.3">
      <c r="A421" s="399"/>
      <c r="B421" s="399"/>
      <c r="C421" s="399"/>
      <c r="D421" s="399"/>
      <c r="E421" s="399"/>
      <c r="F421" s="399"/>
      <c r="G421" s="399"/>
      <c r="H421" s="399"/>
      <c r="I421" s="399"/>
      <c r="J421" s="399"/>
      <c r="K421" s="399"/>
      <c r="L421" s="399"/>
      <c r="M421" s="399"/>
      <c r="N421" s="399"/>
    </row>
    <row r="422" spans="1:14" ht="11.25" customHeight="1" x14ac:dyDescent="0.3">
      <c r="A422" s="399"/>
      <c r="B422" s="399"/>
      <c r="C422" s="399"/>
      <c r="D422" s="399"/>
      <c r="E422" s="399"/>
      <c r="F422" s="399"/>
      <c r="G422" s="399"/>
      <c r="H422" s="399"/>
      <c r="I422" s="399"/>
      <c r="J422" s="399"/>
      <c r="K422" s="399"/>
      <c r="L422" s="399"/>
      <c r="M422" s="399"/>
      <c r="N422" s="399"/>
    </row>
    <row r="423" spans="1:14" ht="11.25" customHeight="1" x14ac:dyDescent="0.3">
      <c r="A423" s="399"/>
      <c r="B423" s="399"/>
      <c r="C423" s="399"/>
      <c r="D423" s="399"/>
      <c r="E423" s="399"/>
      <c r="F423" s="399"/>
      <c r="G423" s="399"/>
      <c r="H423" s="399"/>
      <c r="I423" s="399"/>
      <c r="J423" s="399"/>
      <c r="K423" s="399"/>
      <c r="L423" s="399"/>
      <c r="M423" s="399"/>
      <c r="N423" s="399"/>
    </row>
    <row r="424" spans="1:14" ht="11.25" customHeight="1" x14ac:dyDescent="0.3">
      <c r="A424" s="399"/>
      <c r="B424" s="399"/>
      <c r="C424" s="399"/>
      <c r="D424" s="399"/>
      <c r="E424" s="399"/>
      <c r="F424" s="399"/>
      <c r="G424" s="399"/>
      <c r="H424" s="399"/>
      <c r="I424" s="399"/>
      <c r="J424" s="399"/>
      <c r="K424" s="399"/>
      <c r="L424" s="399"/>
      <c r="M424" s="399"/>
      <c r="N424" s="399"/>
    </row>
    <row r="425" spans="1:14" ht="11.25" customHeight="1" x14ac:dyDescent="0.3">
      <c r="A425" s="399"/>
      <c r="B425" s="399"/>
      <c r="C425" s="399"/>
      <c r="D425" s="399"/>
      <c r="E425" s="399"/>
      <c r="F425" s="399"/>
      <c r="G425" s="399"/>
      <c r="H425" s="399"/>
      <c r="I425" s="399"/>
      <c r="J425" s="399"/>
      <c r="K425" s="399"/>
      <c r="L425" s="399"/>
      <c r="M425" s="399"/>
      <c r="N425" s="399"/>
    </row>
    <row r="426" spans="1:14" ht="11.25" customHeight="1" x14ac:dyDescent="0.3">
      <c r="A426" s="399"/>
      <c r="B426" s="399"/>
      <c r="C426" s="399"/>
      <c r="D426" s="399"/>
      <c r="E426" s="399"/>
      <c r="F426" s="399"/>
      <c r="G426" s="399"/>
      <c r="H426" s="399"/>
      <c r="I426" s="399"/>
      <c r="J426" s="399"/>
      <c r="K426" s="399"/>
      <c r="L426" s="399"/>
      <c r="M426" s="399"/>
      <c r="N426" s="399"/>
    </row>
    <row r="427" spans="1:14" ht="11.25" customHeight="1" x14ac:dyDescent="0.3">
      <c r="A427" s="399"/>
      <c r="B427" s="399"/>
      <c r="C427" s="399"/>
      <c r="D427" s="399"/>
      <c r="E427" s="399"/>
      <c r="F427" s="399"/>
      <c r="G427" s="399"/>
      <c r="H427" s="399"/>
      <c r="I427" s="399"/>
      <c r="J427" s="399"/>
      <c r="K427" s="399"/>
      <c r="L427" s="399"/>
      <c r="M427" s="399"/>
      <c r="N427" s="399"/>
    </row>
    <row r="428" spans="1:14" ht="11.25" customHeight="1" x14ac:dyDescent="0.3">
      <c r="A428" s="399"/>
      <c r="B428" s="399"/>
      <c r="C428" s="399"/>
      <c r="D428" s="399"/>
      <c r="E428" s="399"/>
      <c r="F428" s="399"/>
      <c r="G428" s="399"/>
      <c r="H428" s="399"/>
      <c r="I428" s="399"/>
      <c r="J428" s="399"/>
      <c r="K428" s="399"/>
      <c r="L428" s="399"/>
      <c r="M428" s="399"/>
      <c r="N428" s="399"/>
    </row>
    <row r="429" spans="1:14" ht="11.25" customHeight="1" x14ac:dyDescent="0.3">
      <c r="A429" s="399"/>
      <c r="B429" s="399"/>
      <c r="C429" s="399"/>
      <c r="D429" s="399"/>
      <c r="E429" s="399"/>
      <c r="F429" s="399"/>
      <c r="G429" s="399"/>
      <c r="H429" s="399"/>
      <c r="I429" s="399"/>
      <c r="J429" s="399"/>
      <c r="K429" s="399"/>
      <c r="L429" s="399"/>
      <c r="M429" s="399"/>
      <c r="N429" s="399"/>
    </row>
    <row r="430" spans="1:14" ht="11.25" customHeight="1" x14ac:dyDescent="0.3">
      <c r="A430" s="399"/>
      <c r="B430" s="399"/>
      <c r="C430" s="399"/>
      <c r="D430" s="399"/>
      <c r="E430" s="399"/>
      <c r="F430" s="399"/>
      <c r="G430" s="399"/>
      <c r="H430" s="399"/>
      <c r="I430" s="399"/>
      <c r="J430" s="399"/>
      <c r="K430" s="399"/>
      <c r="L430" s="399"/>
      <c r="M430" s="399"/>
      <c r="N430" s="399"/>
    </row>
    <row r="431" spans="1:14" ht="11.25" customHeight="1" x14ac:dyDescent="0.3">
      <c r="A431" s="399"/>
      <c r="B431" s="399"/>
      <c r="C431" s="399"/>
      <c r="D431" s="399"/>
      <c r="E431" s="399"/>
      <c r="F431" s="399"/>
      <c r="G431" s="399"/>
      <c r="H431" s="399"/>
      <c r="I431" s="399"/>
      <c r="J431" s="399"/>
      <c r="K431" s="399"/>
      <c r="L431" s="399"/>
      <c r="M431" s="399"/>
      <c r="N431" s="399"/>
    </row>
    <row r="432" spans="1:14" ht="11.25" customHeight="1" x14ac:dyDescent="0.3">
      <c r="A432" s="399"/>
      <c r="B432" s="399"/>
      <c r="C432" s="399"/>
      <c r="D432" s="399"/>
      <c r="E432" s="399"/>
      <c r="F432" s="399"/>
      <c r="G432" s="399"/>
      <c r="H432" s="399"/>
      <c r="I432" s="399"/>
      <c r="J432" s="399"/>
      <c r="K432" s="399"/>
      <c r="L432" s="399"/>
      <c r="M432" s="399"/>
      <c r="N432" s="399"/>
    </row>
    <row r="433" spans="1:14" ht="11.25" customHeight="1" x14ac:dyDescent="0.3">
      <c r="A433" s="399"/>
      <c r="B433" s="399"/>
      <c r="C433" s="399"/>
      <c r="D433" s="399"/>
      <c r="E433" s="399"/>
      <c r="F433" s="399"/>
      <c r="G433" s="399"/>
      <c r="H433" s="399"/>
      <c r="I433" s="399"/>
      <c r="J433" s="399"/>
      <c r="K433" s="399"/>
      <c r="L433" s="399"/>
      <c r="M433" s="399"/>
      <c r="N433" s="399"/>
    </row>
    <row r="434" spans="1:14" ht="11.25" customHeight="1" x14ac:dyDescent="0.3">
      <c r="A434" s="399"/>
      <c r="B434" s="399"/>
      <c r="C434" s="399"/>
      <c r="D434" s="399"/>
      <c r="E434" s="399"/>
      <c r="F434" s="399"/>
      <c r="G434" s="399"/>
      <c r="H434" s="399"/>
      <c r="I434" s="399"/>
      <c r="J434" s="399"/>
      <c r="K434" s="399"/>
      <c r="L434" s="399"/>
      <c r="M434" s="399"/>
      <c r="N434" s="399"/>
    </row>
    <row r="435" spans="1:14" ht="11.25" customHeight="1" x14ac:dyDescent="0.3">
      <c r="A435" s="399"/>
      <c r="B435" s="399"/>
      <c r="C435" s="399"/>
      <c r="D435" s="399"/>
      <c r="E435" s="399"/>
      <c r="F435" s="399"/>
      <c r="G435" s="399"/>
      <c r="H435" s="399"/>
      <c r="I435" s="399"/>
      <c r="J435" s="399"/>
      <c r="K435" s="399"/>
      <c r="L435" s="399"/>
      <c r="M435" s="399"/>
      <c r="N435" s="399"/>
    </row>
    <row r="436" spans="1:14" ht="11.25" customHeight="1" x14ac:dyDescent="0.3">
      <c r="A436" s="399"/>
      <c r="B436" s="399"/>
      <c r="C436" s="399"/>
      <c r="D436" s="399"/>
      <c r="E436" s="399"/>
      <c r="F436" s="399"/>
      <c r="G436" s="399"/>
      <c r="H436" s="399"/>
      <c r="I436" s="399"/>
      <c r="J436" s="399"/>
      <c r="K436" s="399"/>
      <c r="L436" s="399"/>
      <c r="M436" s="399"/>
      <c r="N436" s="399"/>
    </row>
    <row r="437" spans="1:14" ht="11.25" customHeight="1" x14ac:dyDescent="0.3">
      <c r="A437" s="399"/>
      <c r="B437" s="399"/>
      <c r="C437" s="399"/>
      <c r="D437" s="399"/>
      <c r="E437" s="399"/>
      <c r="F437" s="399"/>
      <c r="G437" s="399"/>
      <c r="H437" s="399"/>
      <c r="I437" s="399"/>
      <c r="J437" s="399"/>
      <c r="K437" s="399"/>
      <c r="L437" s="399"/>
      <c r="M437" s="399"/>
      <c r="N437" s="399"/>
    </row>
    <row r="438" spans="1:14" ht="11.25" customHeight="1" x14ac:dyDescent="0.3">
      <c r="A438" s="399"/>
      <c r="B438" s="399"/>
      <c r="C438" s="399"/>
      <c r="D438" s="399"/>
      <c r="E438" s="399"/>
      <c r="F438" s="399"/>
      <c r="G438" s="399"/>
      <c r="H438" s="399"/>
      <c r="I438" s="399"/>
      <c r="J438" s="399"/>
      <c r="K438" s="399"/>
      <c r="L438" s="399"/>
      <c r="M438" s="399"/>
      <c r="N438" s="399"/>
    </row>
    <row r="439" spans="1:14" ht="11.25" customHeight="1" x14ac:dyDescent="0.3">
      <c r="A439" s="399"/>
      <c r="B439" s="399"/>
      <c r="C439" s="399"/>
      <c r="D439" s="399"/>
      <c r="E439" s="399"/>
      <c r="F439" s="399"/>
      <c r="G439" s="399"/>
      <c r="H439" s="399"/>
      <c r="I439" s="399"/>
      <c r="J439" s="399"/>
      <c r="K439" s="399"/>
      <c r="L439" s="399"/>
      <c r="M439" s="399"/>
      <c r="N439" s="399"/>
    </row>
    <row r="440" spans="1:14" ht="11.25" customHeight="1" x14ac:dyDescent="0.3">
      <c r="A440" s="399"/>
      <c r="B440" s="399"/>
      <c r="C440" s="399"/>
      <c r="D440" s="399"/>
      <c r="E440" s="399"/>
      <c r="F440" s="399"/>
      <c r="G440" s="399"/>
      <c r="H440" s="399"/>
      <c r="I440" s="399"/>
      <c r="J440" s="399"/>
      <c r="K440" s="399"/>
      <c r="L440" s="399"/>
      <c r="M440" s="399"/>
      <c r="N440" s="399"/>
    </row>
    <row r="441" spans="1:14" ht="11.25" customHeight="1" x14ac:dyDescent="0.3">
      <c r="A441" s="399"/>
      <c r="B441" s="399"/>
      <c r="C441" s="399"/>
      <c r="D441" s="399"/>
      <c r="E441" s="399"/>
      <c r="F441" s="399"/>
      <c r="G441" s="399"/>
      <c r="H441" s="399"/>
      <c r="I441" s="399"/>
      <c r="J441" s="399"/>
      <c r="K441" s="399"/>
      <c r="L441" s="399"/>
      <c r="M441" s="399"/>
      <c r="N441" s="399"/>
    </row>
    <row r="442" spans="1:14" ht="11.25" customHeight="1" x14ac:dyDescent="0.3">
      <c r="A442" s="399"/>
      <c r="B442" s="399"/>
      <c r="C442" s="399"/>
      <c r="D442" s="399"/>
      <c r="E442" s="399"/>
      <c r="F442" s="399"/>
      <c r="G442" s="399"/>
      <c r="H442" s="399"/>
      <c r="I442" s="399"/>
      <c r="J442" s="399"/>
      <c r="K442" s="399"/>
      <c r="L442" s="399"/>
      <c r="M442" s="399"/>
      <c r="N442" s="399"/>
    </row>
    <row r="443" spans="1:14" ht="11.25" customHeight="1" x14ac:dyDescent="0.3">
      <c r="A443" s="399"/>
      <c r="B443" s="399"/>
      <c r="C443" s="399"/>
      <c r="D443" s="399"/>
      <c r="E443" s="399"/>
      <c r="F443" s="399"/>
      <c r="G443" s="399"/>
      <c r="H443" s="399"/>
      <c r="I443" s="399"/>
      <c r="J443" s="399"/>
      <c r="K443" s="399"/>
      <c r="L443" s="399"/>
      <c r="M443" s="399"/>
      <c r="N443" s="399"/>
    </row>
    <row r="444" spans="1:14" ht="11.25" customHeight="1" x14ac:dyDescent="0.3">
      <c r="A444" s="399"/>
      <c r="B444" s="399"/>
      <c r="C444" s="399"/>
      <c r="D444" s="399"/>
      <c r="E444" s="399"/>
      <c r="F444" s="399"/>
      <c r="G444" s="399"/>
      <c r="H444" s="399"/>
      <c r="I444" s="399"/>
      <c r="J444" s="399"/>
      <c r="K444" s="399"/>
      <c r="L444" s="399"/>
      <c r="M444" s="399"/>
      <c r="N444" s="399"/>
    </row>
    <row r="445" spans="1:14" ht="11.25" customHeight="1" x14ac:dyDescent="0.3">
      <c r="A445" s="399"/>
      <c r="B445" s="399"/>
      <c r="C445" s="399"/>
      <c r="D445" s="399"/>
      <c r="E445" s="399"/>
      <c r="F445" s="399"/>
      <c r="G445" s="399"/>
      <c r="H445" s="399"/>
      <c r="I445" s="399"/>
      <c r="J445" s="399"/>
      <c r="K445" s="399"/>
      <c r="L445" s="399"/>
      <c r="M445" s="399"/>
      <c r="N445" s="399"/>
    </row>
    <row r="446" spans="1:14" ht="11.25" customHeight="1" x14ac:dyDescent="0.3">
      <c r="A446" s="399"/>
      <c r="B446" s="399"/>
      <c r="C446" s="399"/>
      <c r="D446" s="399"/>
      <c r="E446" s="399"/>
      <c r="F446" s="399"/>
      <c r="G446" s="399"/>
      <c r="H446" s="399"/>
      <c r="I446" s="399"/>
      <c r="J446" s="399"/>
      <c r="K446" s="399"/>
      <c r="L446" s="399"/>
      <c r="M446" s="399"/>
      <c r="N446" s="399"/>
    </row>
    <row r="447" spans="1:14" ht="11.25" customHeight="1" x14ac:dyDescent="0.3">
      <c r="A447" s="399"/>
      <c r="B447" s="399"/>
      <c r="C447" s="399"/>
      <c r="D447" s="399"/>
      <c r="E447" s="399"/>
      <c r="F447" s="399"/>
      <c r="G447" s="399"/>
      <c r="H447" s="399"/>
      <c r="I447" s="399"/>
      <c r="J447" s="399"/>
      <c r="K447" s="399"/>
      <c r="L447" s="399"/>
      <c r="M447" s="399"/>
      <c r="N447" s="399"/>
    </row>
    <row r="448" spans="1:14" ht="11.25" customHeight="1" x14ac:dyDescent="0.3">
      <c r="A448" s="399"/>
      <c r="B448" s="399"/>
      <c r="C448" s="399"/>
      <c r="D448" s="399"/>
      <c r="E448" s="399"/>
      <c r="F448" s="399"/>
      <c r="G448" s="399"/>
      <c r="H448" s="399"/>
      <c r="I448" s="399"/>
      <c r="J448" s="399"/>
      <c r="K448" s="399"/>
      <c r="L448" s="399"/>
      <c r="M448" s="399"/>
      <c r="N448" s="399"/>
    </row>
    <row r="449" spans="1:14" ht="11.25" customHeight="1" x14ac:dyDescent="0.3">
      <c r="A449" s="399"/>
      <c r="B449" s="399"/>
      <c r="C449" s="399"/>
      <c r="D449" s="399"/>
      <c r="E449" s="399"/>
      <c r="F449" s="399"/>
      <c r="G449" s="399"/>
      <c r="H449" s="399"/>
      <c r="I449" s="399"/>
      <c r="J449" s="399"/>
      <c r="K449" s="399"/>
      <c r="L449" s="399"/>
      <c r="M449" s="399"/>
      <c r="N449" s="399"/>
    </row>
    <row r="450" spans="1:14" ht="11.25" customHeight="1" x14ac:dyDescent="0.3">
      <c r="A450" s="399"/>
      <c r="B450" s="399"/>
      <c r="C450" s="399"/>
      <c r="D450" s="399"/>
      <c r="E450" s="399"/>
      <c r="F450" s="399"/>
      <c r="G450" s="399"/>
      <c r="H450" s="399"/>
      <c r="I450" s="399"/>
      <c r="J450" s="399"/>
      <c r="K450" s="399"/>
      <c r="L450" s="399"/>
      <c r="M450" s="399"/>
      <c r="N450" s="399"/>
    </row>
    <row r="451" spans="1:14" ht="11.25" customHeight="1" x14ac:dyDescent="0.3">
      <c r="A451" s="399"/>
      <c r="B451" s="399"/>
      <c r="C451" s="399"/>
      <c r="D451" s="399"/>
      <c r="E451" s="399"/>
      <c r="F451" s="399"/>
      <c r="G451" s="399"/>
      <c r="H451" s="399"/>
      <c r="I451" s="399"/>
      <c r="J451" s="399"/>
      <c r="K451" s="399"/>
      <c r="L451" s="399"/>
      <c r="M451" s="399"/>
      <c r="N451" s="399"/>
    </row>
    <row r="452" spans="1:14" ht="11.25" customHeight="1" x14ac:dyDescent="0.3">
      <c r="A452" s="399"/>
      <c r="B452" s="399"/>
      <c r="C452" s="399"/>
      <c r="D452" s="399"/>
      <c r="E452" s="399"/>
      <c r="F452" s="399"/>
      <c r="G452" s="399"/>
      <c r="H452" s="399"/>
      <c r="I452" s="399"/>
      <c r="J452" s="399"/>
      <c r="K452" s="399"/>
      <c r="L452" s="399"/>
      <c r="M452" s="399"/>
      <c r="N452" s="399"/>
    </row>
    <row r="453" spans="1:14" ht="11.25" customHeight="1" x14ac:dyDescent="0.3">
      <c r="A453" s="399"/>
      <c r="B453" s="399"/>
      <c r="C453" s="399"/>
      <c r="D453" s="399"/>
      <c r="E453" s="399"/>
      <c r="F453" s="399"/>
      <c r="G453" s="399"/>
      <c r="H453" s="399"/>
      <c r="I453" s="399"/>
      <c r="J453" s="399"/>
      <c r="K453" s="399"/>
      <c r="L453" s="399"/>
      <c r="M453" s="399"/>
      <c r="N453" s="399"/>
    </row>
    <row r="454" spans="1:14" ht="11.25" customHeight="1" x14ac:dyDescent="0.3">
      <c r="A454" s="399"/>
      <c r="B454" s="399"/>
      <c r="C454" s="399"/>
      <c r="D454" s="399"/>
      <c r="E454" s="399"/>
      <c r="F454" s="399"/>
      <c r="G454" s="399"/>
      <c r="H454" s="399"/>
      <c r="I454" s="399"/>
      <c r="J454" s="399"/>
      <c r="K454" s="399"/>
      <c r="L454" s="399"/>
      <c r="M454" s="399"/>
      <c r="N454" s="399"/>
    </row>
    <row r="455" spans="1:14" ht="11.25" customHeight="1" x14ac:dyDescent="0.3">
      <c r="A455" s="399"/>
      <c r="B455" s="399"/>
      <c r="C455" s="399"/>
      <c r="D455" s="399"/>
      <c r="E455" s="399"/>
      <c r="F455" s="399"/>
      <c r="G455" s="399"/>
      <c r="H455" s="399"/>
      <c r="I455" s="399"/>
      <c r="J455" s="399"/>
      <c r="K455" s="399"/>
      <c r="L455" s="399"/>
      <c r="M455" s="399"/>
      <c r="N455" s="399"/>
    </row>
    <row r="456" spans="1:14" ht="11.25" customHeight="1" x14ac:dyDescent="0.3">
      <c r="A456" s="399"/>
      <c r="B456" s="399"/>
      <c r="C456" s="399"/>
      <c r="D456" s="399"/>
      <c r="E456" s="399"/>
      <c r="F456" s="399"/>
      <c r="G456" s="399"/>
      <c r="H456" s="399"/>
      <c r="I456" s="399"/>
      <c r="J456" s="399"/>
      <c r="K456" s="399"/>
      <c r="L456" s="399"/>
      <c r="M456" s="399"/>
      <c r="N456" s="399"/>
    </row>
    <row r="457" spans="1:14" ht="11.25" customHeight="1" x14ac:dyDescent="0.3">
      <c r="A457" s="399"/>
      <c r="B457" s="399"/>
      <c r="C457" s="399"/>
      <c r="D457" s="399"/>
      <c r="E457" s="399"/>
      <c r="F457" s="399"/>
      <c r="G457" s="399"/>
      <c r="H457" s="399"/>
      <c r="I457" s="399"/>
      <c r="J457" s="399"/>
      <c r="K457" s="399"/>
      <c r="L457" s="399"/>
      <c r="M457" s="399"/>
      <c r="N457" s="399"/>
    </row>
    <row r="458" spans="1:14" ht="11.25" customHeight="1" x14ac:dyDescent="0.3">
      <c r="A458" s="399"/>
      <c r="B458" s="399"/>
      <c r="C458" s="399"/>
      <c r="D458" s="399"/>
      <c r="E458" s="399"/>
      <c r="F458" s="399"/>
      <c r="G458" s="399"/>
      <c r="H458" s="399"/>
      <c r="I458" s="399"/>
      <c r="J458" s="399"/>
      <c r="K458" s="399"/>
      <c r="L458" s="399"/>
      <c r="M458" s="399"/>
      <c r="N458" s="399"/>
    </row>
    <row r="459" spans="1:14" ht="11.25" customHeight="1" x14ac:dyDescent="0.3">
      <c r="A459" s="399"/>
      <c r="B459" s="399"/>
      <c r="C459" s="399"/>
      <c r="D459" s="399"/>
      <c r="E459" s="399"/>
      <c r="F459" s="399"/>
      <c r="G459" s="399"/>
      <c r="H459" s="399"/>
      <c r="I459" s="399"/>
      <c r="J459" s="399"/>
      <c r="K459" s="399"/>
      <c r="L459" s="399"/>
      <c r="M459" s="399"/>
      <c r="N459" s="399"/>
    </row>
    <row r="460" spans="1:14" ht="11.25" customHeight="1" x14ac:dyDescent="0.3">
      <c r="A460" s="399"/>
      <c r="B460" s="399"/>
      <c r="C460" s="399"/>
      <c r="D460" s="399"/>
      <c r="E460" s="399"/>
      <c r="F460" s="399"/>
      <c r="G460" s="399"/>
      <c r="H460" s="399"/>
      <c r="I460" s="399"/>
      <c r="J460" s="399"/>
      <c r="K460" s="399"/>
      <c r="L460" s="399"/>
      <c r="M460" s="399"/>
      <c r="N460" s="399"/>
    </row>
    <row r="461" spans="1:14" ht="11.25" customHeight="1" x14ac:dyDescent="0.3">
      <c r="A461" s="399"/>
      <c r="B461" s="399"/>
      <c r="C461" s="399"/>
      <c r="D461" s="399"/>
      <c r="E461" s="399"/>
      <c r="F461" s="399"/>
      <c r="G461" s="399"/>
      <c r="H461" s="399"/>
      <c r="I461" s="399"/>
      <c r="J461" s="399"/>
      <c r="K461" s="399"/>
      <c r="L461" s="399"/>
      <c r="M461" s="399"/>
      <c r="N461" s="399"/>
    </row>
    <row r="462" spans="1:14" ht="11.25" customHeight="1" x14ac:dyDescent="0.3">
      <c r="A462" s="399"/>
      <c r="B462" s="399"/>
      <c r="C462" s="399"/>
      <c r="D462" s="399"/>
      <c r="E462" s="399"/>
      <c r="F462" s="399"/>
      <c r="G462" s="399"/>
      <c r="H462" s="399"/>
      <c r="I462" s="399"/>
      <c r="J462" s="399"/>
      <c r="K462" s="399"/>
      <c r="L462" s="399"/>
      <c r="M462" s="399"/>
      <c r="N462" s="399"/>
    </row>
    <row r="463" spans="1:14" ht="11.25" customHeight="1" x14ac:dyDescent="0.3">
      <c r="A463" s="399"/>
      <c r="B463" s="399"/>
      <c r="C463" s="399"/>
      <c r="D463" s="399"/>
      <c r="E463" s="399"/>
      <c r="F463" s="399"/>
      <c r="G463" s="399"/>
      <c r="H463" s="399"/>
      <c r="I463" s="399"/>
      <c r="J463" s="399"/>
      <c r="K463" s="399"/>
      <c r="L463" s="399"/>
      <c r="M463" s="399"/>
      <c r="N463" s="399"/>
    </row>
    <row r="464" spans="1:14" ht="11.25" customHeight="1" x14ac:dyDescent="0.3">
      <c r="A464" s="399"/>
      <c r="B464" s="399"/>
      <c r="C464" s="399"/>
      <c r="D464" s="399"/>
      <c r="E464" s="399"/>
      <c r="F464" s="399"/>
      <c r="G464" s="399"/>
      <c r="H464" s="399"/>
      <c r="I464" s="399"/>
      <c r="J464" s="399"/>
      <c r="K464" s="399"/>
      <c r="L464" s="399"/>
      <c r="M464" s="399"/>
      <c r="N464" s="399"/>
    </row>
    <row r="465" spans="1:14" ht="11.25" customHeight="1" x14ac:dyDescent="0.3">
      <c r="A465" s="399"/>
      <c r="B465" s="399"/>
      <c r="C465" s="399"/>
      <c r="D465" s="399"/>
      <c r="E465" s="399"/>
      <c r="F465" s="399"/>
      <c r="G465" s="399"/>
      <c r="H465" s="399"/>
      <c r="I465" s="399"/>
      <c r="J465" s="399"/>
      <c r="K465" s="399"/>
      <c r="L465" s="399"/>
      <c r="M465" s="399"/>
      <c r="N465" s="399"/>
    </row>
    <row r="466" spans="1:14" ht="11.25" customHeight="1" x14ac:dyDescent="0.3">
      <c r="A466" s="399"/>
      <c r="B466" s="399"/>
      <c r="C466" s="399"/>
      <c r="D466" s="399"/>
      <c r="E466" s="399"/>
      <c r="F466" s="399"/>
      <c r="G466" s="399"/>
      <c r="H466" s="399"/>
      <c r="I466" s="399"/>
      <c r="J466" s="399"/>
      <c r="K466" s="399"/>
      <c r="L466" s="399"/>
      <c r="M466" s="399"/>
      <c r="N466" s="399"/>
    </row>
    <row r="467" spans="1:14" ht="11.25" customHeight="1" x14ac:dyDescent="0.3">
      <c r="A467" s="399"/>
      <c r="B467" s="399"/>
      <c r="C467" s="399"/>
      <c r="D467" s="399"/>
      <c r="E467" s="399"/>
      <c r="F467" s="399"/>
      <c r="G467" s="399"/>
      <c r="H467" s="399"/>
      <c r="I467" s="399"/>
      <c r="J467" s="399"/>
      <c r="K467" s="399"/>
      <c r="L467" s="399"/>
      <c r="M467" s="399"/>
      <c r="N467" s="399"/>
    </row>
    <row r="468" spans="1:14" ht="11.25" customHeight="1" x14ac:dyDescent="0.3">
      <c r="A468" s="399"/>
      <c r="B468" s="399"/>
      <c r="C468" s="399"/>
      <c r="D468" s="399"/>
      <c r="E468" s="399"/>
      <c r="F468" s="399"/>
      <c r="G468" s="399"/>
      <c r="H468" s="399"/>
      <c r="I468" s="399"/>
      <c r="J468" s="399"/>
      <c r="K468" s="399"/>
      <c r="L468" s="399"/>
      <c r="M468" s="399"/>
      <c r="N468" s="399"/>
    </row>
    <row r="469" spans="1:14" ht="11.25" customHeight="1" x14ac:dyDescent="0.3">
      <c r="A469" s="399"/>
      <c r="B469" s="399"/>
      <c r="C469" s="399"/>
      <c r="D469" s="399"/>
      <c r="E469" s="399"/>
      <c r="F469" s="399"/>
      <c r="G469" s="399"/>
      <c r="H469" s="399"/>
      <c r="I469" s="399"/>
      <c r="J469" s="399"/>
      <c r="K469" s="399"/>
      <c r="L469" s="399"/>
      <c r="M469" s="399"/>
      <c r="N469" s="399"/>
    </row>
    <row r="470" spans="1:14" ht="11.25" customHeight="1" x14ac:dyDescent="0.3">
      <c r="A470" s="399"/>
      <c r="B470" s="399"/>
      <c r="C470" s="399"/>
      <c r="D470" s="399"/>
      <c r="E470" s="399"/>
      <c r="F470" s="399"/>
      <c r="G470" s="399"/>
      <c r="H470" s="399"/>
      <c r="I470" s="399"/>
      <c r="J470" s="399"/>
      <c r="K470" s="399"/>
      <c r="L470" s="399"/>
      <c r="M470" s="399"/>
      <c r="N470" s="399"/>
    </row>
    <row r="471" spans="1:14" ht="11.25" customHeight="1" x14ac:dyDescent="0.3">
      <c r="A471" s="399"/>
      <c r="B471" s="399"/>
      <c r="C471" s="399"/>
      <c r="D471" s="399"/>
      <c r="E471" s="399"/>
      <c r="F471" s="399"/>
      <c r="G471" s="399"/>
      <c r="H471" s="399"/>
      <c r="I471" s="399"/>
      <c r="J471" s="399"/>
      <c r="K471" s="399"/>
      <c r="L471" s="399"/>
      <c r="M471" s="399"/>
      <c r="N471" s="399"/>
    </row>
    <row r="472" spans="1:14" ht="11.25" customHeight="1" x14ac:dyDescent="0.3">
      <c r="A472" s="399"/>
      <c r="B472" s="399"/>
      <c r="C472" s="399"/>
      <c r="D472" s="399"/>
      <c r="E472" s="399"/>
      <c r="F472" s="399"/>
      <c r="G472" s="399"/>
      <c r="H472" s="399"/>
      <c r="I472" s="399"/>
      <c r="J472" s="399"/>
      <c r="K472" s="399"/>
      <c r="L472" s="399"/>
      <c r="M472" s="399"/>
      <c r="N472" s="399"/>
    </row>
    <row r="473" spans="1:14" ht="11.25" customHeight="1" x14ac:dyDescent="0.3">
      <c r="A473" s="399"/>
      <c r="B473" s="399"/>
      <c r="C473" s="399"/>
      <c r="D473" s="399"/>
      <c r="E473" s="399"/>
      <c r="F473" s="399"/>
      <c r="G473" s="399"/>
      <c r="H473" s="399"/>
      <c r="I473" s="399"/>
      <c r="J473" s="399"/>
      <c r="K473" s="399"/>
      <c r="L473" s="399"/>
      <c r="M473" s="399"/>
      <c r="N473" s="399"/>
    </row>
    <row r="474" spans="1:14" ht="11.25" customHeight="1" x14ac:dyDescent="0.3">
      <c r="A474" s="399"/>
      <c r="B474" s="399"/>
      <c r="C474" s="399"/>
      <c r="D474" s="399"/>
      <c r="E474" s="399"/>
      <c r="F474" s="399"/>
      <c r="G474" s="399"/>
      <c r="H474" s="399"/>
      <c r="I474" s="399"/>
      <c r="J474" s="399"/>
      <c r="K474" s="399"/>
      <c r="L474" s="399"/>
      <c r="M474" s="399"/>
      <c r="N474" s="399"/>
    </row>
    <row r="475" spans="1:14" ht="11.25" customHeight="1" x14ac:dyDescent="0.3">
      <c r="A475" s="399"/>
      <c r="B475" s="399"/>
      <c r="C475" s="399"/>
      <c r="D475" s="399"/>
      <c r="E475" s="399"/>
      <c r="F475" s="399"/>
      <c r="G475" s="399"/>
      <c r="H475" s="399"/>
      <c r="I475" s="399"/>
      <c r="J475" s="399"/>
      <c r="K475" s="399"/>
      <c r="L475" s="399"/>
      <c r="M475" s="399"/>
      <c r="N475" s="399"/>
    </row>
    <row r="476" spans="1:14" ht="11.25" customHeight="1" x14ac:dyDescent="0.3">
      <c r="A476" s="399"/>
      <c r="B476" s="399"/>
      <c r="C476" s="399"/>
      <c r="D476" s="399"/>
      <c r="E476" s="399"/>
      <c r="F476" s="399"/>
      <c r="G476" s="399"/>
      <c r="H476" s="399"/>
      <c r="I476" s="399"/>
      <c r="J476" s="399"/>
      <c r="K476" s="399"/>
      <c r="L476" s="399"/>
      <c r="M476" s="399"/>
      <c r="N476" s="399"/>
    </row>
    <row r="477" spans="1:14" ht="11.25" customHeight="1" x14ac:dyDescent="0.3">
      <c r="A477" s="399"/>
      <c r="B477" s="399"/>
      <c r="C477" s="399"/>
      <c r="D477" s="399"/>
      <c r="E477" s="399"/>
      <c r="F477" s="399"/>
      <c r="G477" s="399"/>
      <c r="H477" s="399"/>
      <c r="I477" s="399"/>
      <c r="J477" s="399"/>
      <c r="K477" s="399"/>
      <c r="L477" s="399"/>
      <c r="M477" s="399"/>
      <c r="N477" s="399"/>
    </row>
    <row r="478" spans="1:14" ht="11.25" customHeight="1" x14ac:dyDescent="0.3">
      <c r="A478" s="399"/>
      <c r="B478" s="399"/>
      <c r="C478" s="399"/>
      <c r="D478" s="399"/>
      <c r="E478" s="399"/>
      <c r="F478" s="399"/>
      <c r="G478" s="399"/>
      <c r="H478" s="399"/>
      <c r="I478" s="399"/>
      <c r="J478" s="399"/>
      <c r="K478" s="399"/>
      <c r="L478" s="399"/>
      <c r="M478" s="399"/>
      <c r="N478" s="399"/>
    </row>
    <row r="479" spans="1:14" ht="11.25" customHeight="1" x14ac:dyDescent="0.3">
      <c r="A479" s="399"/>
      <c r="B479" s="399"/>
      <c r="C479" s="399"/>
      <c r="D479" s="399"/>
      <c r="E479" s="399"/>
      <c r="F479" s="399"/>
      <c r="G479" s="399"/>
      <c r="H479" s="399"/>
      <c r="I479" s="399"/>
      <c r="J479" s="399"/>
      <c r="K479" s="399"/>
      <c r="L479" s="399"/>
      <c r="M479" s="399"/>
      <c r="N479" s="399"/>
    </row>
    <row r="480" spans="1:14" ht="11.25" customHeight="1" x14ac:dyDescent="0.3">
      <c r="A480" s="399"/>
      <c r="B480" s="399"/>
      <c r="C480" s="399"/>
      <c r="D480" s="399"/>
      <c r="E480" s="399"/>
      <c r="F480" s="399"/>
      <c r="G480" s="399"/>
      <c r="H480" s="399"/>
      <c r="I480" s="399"/>
      <c r="J480" s="399"/>
      <c r="K480" s="399"/>
      <c r="L480" s="399"/>
      <c r="M480" s="399"/>
      <c r="N480" s="399"/>
    </row>
    <row r="481" spans="1:14" ht="11.25" customHeight="1" x14ac:dyDescent="0.3">
      <c r="A481" s="399"/>
      <c r="B481" s="399"/>
      <c r="C481" s="399"/>
      <c r="D481" s="399"/>
      <c r="E481" s="399"/>
      <c r="F481" s="399"/>
      <c r="G481" s="399"/>
      <c r="H481" s="399"/>
      <c r="I481" s="399"/>
      <c r="J481" s="399"/>
      <c r="K481" s="399"/>
      <c r="L481" s="399"/>
      <c r="M481" s="399"/>
      <c r="N481" s="399"/>
    </row>
    <row r="482" spans="1:14" ht="11.25" customHeight="1" x14ac:dyDescent="0.3">
      <c r="A482" s="399"/>
      <c r="B482" s="399"/>
      <c r="C482" s="399"/>
      <c r="D482" s="399"/>
      <c r="E482" s="399"/>
      <c r="F482" s="399"/>
      <c r="G482" s="399"/>
      <c r="H482" s="399"/>
      <c r="I482" s="399"/>
      <c r="J482" s="399"/>
      <c r="K482" s="399"/>
      <c r="L482" s="399"/>
      <c r="M482" s="399"/>
      <c r="N482" s="399"/>
    </row>
    <row r="483" spans="1:14" ht="11.25" customHeight="1" x14ac:dyDescent="0.3">
      <c r="A483" s="399"/>
      <c r="B483" s="399"/>
      <c r="C483" s="399"/>
      <c r="D483" s="399"/>
      <c r="E483" s="399"/>
      <c r="F483" s="399"/>
      <c r="G483" s="399"/>
      <c r="H483" s="399"/>
      <c r="I483" s="399"/>
      <c r="J483" s="399"/>
      <c r="K483" s="399"/>
      <c r="L483" s="399"/>
      <c r="M483" s="399"/>
      <c r="N483" s="399"/>
    </row>
    <row r="484" spans="1:14" ht="11.25" customHeight="1" x14ac:dyDescent="0.3">
      <c r="A484" s="399"/>
      <c r="B484" s="399"/>
      <c r="C484" s="399"/>
      <c r="D484" s="399"/>
      <c r="E484" s="399"/>
      <c r="F484" s="399"/>
      <c r="G484" s="399"/>
      <c r="H484" s="399"/>
      <c r="I484" s="399"/>
      <c r="J484" s="399"/>
      <c r="K484" s="399"/>
      <c r="L484" s="399"/>
      <c r="M484" s="399"/>
      <c r="N484" s="399"/>
    </row>
    <row r="485" spans="1:14" ht="11.25" customHeight="1" x14ac:dyDescent="0.3">
      <c r="A485" s="399"/>
      <c r="B485" s="399"/>
      <c r="C485" s="399"/>
      <c r="D485" s="399"/>
      <c r="E485" s="399"/>
      <c r="F485" s="399"/>
      <c r="G485" s="399"/>
      <c r="H485" s="399"/>
      <c r="I485" s="399"/>
      <c r="J485" s="399"/>
      <c r="K485" s="399"/>
      <c r="L485" s="399"/>
      <c r="M485" s="399"/>
      <c r="N485" s="399"/>
    </row>
    <row r="486" spans="1:14" ht="11.25" customHeight="1" x14ac:dyDescent="0.3">
      <c r="A486" s="399"/>
      <c r="B486" s="399"/>
      <c r="C486" s="399"/>
      <c r="D486" s="399"/>
      <c r="E486" s="399"/>
      <c r="F486" s="399"/>
      <c r="G486" s="399"/>
      <c r="H486" s="399"/>
      <c r="I486" s="399"/>
      <c r="J486" s="399"/>
      <c r="K486" s="399"/>
      <c r="L486" s="399"/>
      <c r="M486" s="399"/>
      <c r="N486" s="399"/>
    </row>
    <row r="487" spans="1:14" ht="11.25" customHeight="1" x14ac:dyDescent="0.3">
      <c r="A487" s="399"/>
      <c r="B487" s="399"/>
      <c r="C487" s="399"/>
      <c r="D487" s="399"/>
      <c r="E487" s="399"/>
      <c r="F487" s="399"/>
      <c r="G487" s="399"/>
      <c r="H487" s="399"/>
      <c r="I487" s="399"/>
      <c r="J487" s="399"/>
      <c r="K487" s="399"/>
      <c r="L487" s="399"/>
      <c r="M487" s="399"/>
      <c r="N487" s="399"/>
    </row>
    <row r="488" spans="1:14" ht="11.25" customHeight="1" x14ac:dyDescent="0.3">
      <c r="A488" s="399"/>
      <c r="B488" s="399"/>
      <c r="C488" s="399"/>
      <c r="D488" s="399"/>
      <c r="E488" s="399"/>
      <c r="F488" s="399"/>
      <c r="G488" s="399"/>
      <c r="H488" s="399"/>
      <c r="I488" s="399"/>
      <c r="J488" s="399"/>
      <c r="K488" s="399"/>
      <c r="L488" s="399"/>
      <c r="M488" s="399"/>
      <c r="N488" s="399"/>
    </row>
    <row r="489" spans="1:14" ht="11.25" customHeight="1" x14ac:dyDescent="0.3">
      <c r="A489" s="399"/>
      <c r="B489" s="399"/>
      <c r="C489" s="399"/>
      <c r="D489" s="399"/>
      <c r="E489" s="399"/>
      <c r="F489" s="399"/>
      <c r="G489" s="399"/>
      <c r="H489" s="399"/>
      <c r="I489" s="399"/>
      <c r="J489" s="399"/>
      <c r="K489" s="399"/>
      <c r="L489" s="399"/>
      <c r="M489" s="399"/>
      <c r="N489" s="399"/>
    </row>
    <row r="490" spans="1:14" ht="11.25" customHeight="1" x14ac:dyDescent="0.3">
      <c r="A490" s="399"/>
      <c r="B490" s="399"/>
      <c r="C490" s="399"/>
      <c r="D490" s="399"/>
      <c r="E490" s="399"/>
      <c r="F490" s="399"/>
      <c r="G490" s="399"/>
      <c r="H490" s="399"/>
      <c r="I490" s="399"/>
      <c r="J490" s="399"/>
      <c r="K490" s="399"/>
      <c r="L490" s="399"/>
      <c r="M490" s="399"/>
      <c r="N490" s="399"/>
    </row>
    <row r="491" spans="1:14" ht="11.25" customHeight="1" x14ac:dyDescent="0.3">
      <c r="A491" s="399"/>
      <c r="B491" s="399"/>
      <c r="C491" s="399"/>
      <c r="D491" s="399"/>
      <c r="E491" s="399"/>
      <c r="F491" s="399"/>
      <c r="G491" s="399"/>
      <c r="H491" s="399"/>
      <c r="I491" s="399"/>
      <c r="J491" s="399"/>
      <c r="K491" s="399"/>
      <c r="L491" s="399"/>
      <c r="M491" s="399"/>
      <c r="N491" s="399"/>
    </row>
    <row r="492" spans="1:14" ht="11.25" customHeight="1" x14ac:dyDescent="0.3">
      <c r="A492" s="399"/>
      <c r="B492" s="399"/>
      <c r="C492" s="399"/>
      <c r="D492" s="399"/>
      <c r="E492" s="399"/>
      <c r="F492" s="399"/>
      <c r="G492" s="399"/>
      <c r="H492" s="399"/>
      <c r="I492" s="399"/>
      <c r="J492" s="399"/>
      <c r="K492" s="399"/>
      <c r="L492" s="399"/>
      <c r="M492" s="399"/>
      <c r="N492" s="399"/>
    </row>
    <row r="493" spans="1:14" ht="11.25" customHeight="1" x14ac:dyDescent="0.3">
      <c r="A493" s="399"/>
      <c r="B493" s="399"/>
      <c r="C493" s="399"/>
      <c r="D493" s="399"/>
      <c r="E493" s="399"/>
      <c r="F493" s="399"/>
      <c r="G493" s="399"/>
      <c r="H493" s="399"/>
      <c r="I493" s="399"/>
      <c r="J493" s="399"/>
      <c r="K493" s="399"/>
      <c r="L493" s="399"/>
      <c r="M493" s="399"/>
      <c r="N493" s="399"/>
    </row>
    <row r="494" spans="1:14" ht="11.25" customHeight="1" x14ac:dyDescent="0.3">
      <c r="A494" s="399"/>
      <c r="B494" s="399"/>
      <c r="C494" s="399"/>
      <c r="D494" s="399"/>
      <c r="E494" s="399"/>
      <c r="F494" s="399"/>
      <c r="G494" s="399"/>
      <c r="H494" s="399"/>
      <c r="I494" s="399"/>
      <c r="J494" s="399"/>
      <c r="K494" s="399"/>
      <c r="L494" s="399"/>
      <c r="M494" s="399"/>
      <c r="N494" s="399"/>
    </row>
    <row r="495" spans="1:14" ht="11.25" customHeight="1" x14ac:dyDescent="0.3">
      <c r="A495" s="399"/>
      <c r="B495" s="399"/>
      <c r="C495" s="399"/>
      <c r="D495" s="399"/>
      <c r="E495" s="399"/>
      <c r="F495" s="399"/>
      <c r="G495" s="399"/>
      <c r="H495" s="399"/>
      <c r="I495" s="399"/>
      <c r="J495" s="399"/>
      <c r="K495" s="399"/>
      <c r="L495" s="399"/>
      <c r="M495" s="399"/>
      <c r="N495" s="399"/>
    </row>
    <row r="496" spans="1:14" ht="11.25" customHeight="1" x14ac:dyDescent="0.3">
      <c r="A496" s="399"/>
      <c r="B496" s="399"/>
      <c r="C496" s="399"/>
      <c r="D496" s="399"/>
      <c r="E496" s="399"/>
      <c r="F496" s="399"/>
      <c r="G496" s="399"/>
      <c r="H496" s="399"/>
      <c r="I496" s="399"/>
      <c r="J496" s="399"/>
      <c r="K496" s="399"/>
      <c r="L496" s="399"/>
      <c r="M496" s="399"/>
      <c r="N496" s="399"/>
    </row>
    <row r="497" spans="1:14" ht="11.25" customHeight="1" x14ac:dyDescent="0.3">
      <c r="A497" s="399"/>
      <c r="B497" s="399"/>
      <c r="C497" s="399"/>
      <c r="D497" s="399"/>
      <c r="E497" s="399"/>
      <c r="F497" s="399"/>
      <c r="G497" s="399"/>
      <c r="H497" s="399"/>
      <c r="I497" s="399"/>
      <c r="J497" s="399"/>
      <c r="K497" s="399"/>
      <c r="L497" s="399"/>
      <c r="M497" s="399"/>
      <c r="N497" s="399"/>
    </row>
    <row r="498" spans="1:14" ht="11.25" customHeight="1" x14ac:dyDescent="0.3">
      <c r="A498" s="399"/>
      <c r="B498" s="399"/>
      <c r="C498" s="399"/>
      <c r="D498" s="399"/>
      <c r="E498" s="399"/>
      <c r="F498" s="399"/>
      <c r="G498" s="399"/>
      <c r="H498" s="399"/>
      <c r="I498" s="399"/>
      <c r="J498" s="399"/>
      <c r="K498" s="399"/>
      <c r="L498" s="399"/>
      <c r="M498" s="399"/>
      <c r="N498" s="399"/>
    </row>
    <row r="499" spans="1:14" ht="11.25" customHeight="1" x14ac:dyDescent="0.3">
      <c r="A499" s="399"/>
      <c r="B499" s="399"/>
      <c r="C499" s="399"/>
      <c r="D499" s="399"/>
      <c r="E499" s="399"/>
      <c r="F499" s="399"/>
      <c r="G499" s="399"/>
      <c r="H499" s="399"/>
      <c r="I499" s="399"/>
      <c r="J499" s="399"/>
      <c r="K499" s="399"/>
      <c r="L499" s="399"/>
      <c r="M499" s="399"/>
      <c r="N499" s="399"/>
    </row>
    <row r="500" spans="1:14" ht="11.25" customHeight="1" x14ac:dyDescent="0.3">
      <c r="A500" s="399"/>
      <c r="B500" s="399"/>
      <c r="C500" s="399"/>
      <c r="D500" s="399"/>
      <c r="E500" s="399"/>
      <c r="F500" s="399"/>
      <c r="G500" s="399"/>
      <c r="H500" s="399"/>
      <c r="I500" s="399"/>
      <c r="J500" s="399"/>
      <c r="K500" s="399"/>
      <c r="L500" s="399"/>
      <c r="M500" s="399"/>
      <c r="N500" s="399"/>
    </row>
    <row r="501" spans="1:14" ht="11.25" customHeight="1" x14ac:dyDescent="0.3">
      <c r="A501" s="399"/>
      <c r="B501" s="399"/>
      <c r="C501" s="399"/>
      <c r="D501" s="399"/>
      <c r="E501" s="399"/>
      <c r="F501" s="399"/>
      <c r="G501" s="399"/>
      <c r="H501" s="399"/>
      <c r="I501" s="399"/>
      <c r="J501" s="399"/>
      <c r="K501" s="399"/>
      <c r="L501" s="399"/>
      <c r="M501" s="399"/>
      <c r="N501" s="399"/>
    </row>
    <row r="502" spans="1:14" ht="11.25" customHeight="1" x14ac:dyDescent="0.3">
      <c r="A502" s="399"/>
      <c r="B502" s="399"/>
      <c r="C502" s="399"/>
      <c r="D502" s="399"/>
      <c r="E502" s="399"/>
      <c r="F502" s="399"/>
      <c r="G502" s="399"/>
      <c r="H502" s="399"/>
      <c r="I502" s="399"/>
      <c r="J502" s="399"/>
      <c r="K502" s="399"/>
      <c r="L502" s="399"/>
      <c r="M502" s="399"/>
      <c r="N502" s="399"/>
    </row>
    <row r="503" spans="1:14" ht="11.25" customHeight="1" x14ac:dyDescent="0.3">
      <c r="A503" s="399"/>
      <c r="B503" s="399"/>
      <c r="C503" s="399"/>
      <c r="D503" s="399"/>
      <c r="E503" s="399"/>
      <c r="F503" s="399"/>
      <c r="G503" s="399"/>
      <c r="H503" s="399"/>
      <c r="I503" s="399"/>
      <c r="J503" s="399"/>
      <c r="K503" s="399"/>
      <c r="L503" s="399"/>
      <c r="M503" s="399"/>
      <c r="N503" s="399"/>
    </row>
    <row r="504" spans="1:14" ht="11.25" customHeight="1" x14ac:dyDescent="0.3">
      <c r="A504" s="399"/>
      <c r="B504" s="399"/>
      <c r="C504" s="399"/>
      <c r="D504" s="399"/>
      <c r="E504" s="399"/>
      <c r="F504" s="399"/>
      <c r="G504" s="399"/>
      <c r="H504" s="399"/>
      <c r="I504" s="399"/>
      <c r="J504" s="399"/>
      <c r="K504" s="399"/>
      <c r="L504" s="399"/>
      <c r="M504" s="399"/>
      <c r="N504" s="399"/>
    </row>
    <row r="505" spans="1:14" ht="11.25" customHeight="1" x14ac:dyDescent="0.3">
      <c r="A505" s="399"/>
      <c r="B505" s="399"/>
      <c r="C505" s="399"/>
      <c r="D505" s="399"/>
      <c r="E505" s="399"/>
      <c r="F505" s="399"/>
      <c r="G505" s="399"/>
      <c r="H505" s="399"/>
      <c r="I505" s="399"/>
      <c r="J505" s="399"/>
      <c r="K505" s="399"/>
      <c r="L505" s="399"/>
      <c r="M505" s="399"/>
      <c r="N505" s="399"/>
    </row>
    <row r="506" spans="1:14" ht="11.25" customHeight="1" x14ac:dyDescent="0.3">
      <c r="A506" s="399"/>
      <c r="B506" s="399"/>
      <c r="C506" s="399"/>
      <c r="D506" s="399"/>
      <c r="E506" s="399"/>
      <c r="F506" s="399"/>
      <c r="G506" s="399"/>
      <c r="H506" s="399"/>
      <c r="I506" s="399"/>
      <c r="J506" s="399"/>
      <c r="K506" s="399"/>
      <c r="L506" s="399"/>
      <c r="M506" s="399"/>
      <c r="N506" s="399"/>
    </row>
    <row r="507" spans="1:14" ht="11.25" customHeight="1" x14ac:dyDescent="0.3">
      <c r="A507" s="399"/>
      <c r="B507" s="399"/>
      <c r="C507" s="399"/>
      <c r="D507" s="399"/>
      <c r="E507" s="399"/>
      <c r="F507" s="399"/>
      <c r="G507" s="399"/>
      <c r="H507" s="399"/>
      <c r="I507" s="399"/>
      <c r="J507" s="399"/>
      <c r="K507" s="399"/>
      <c r="L507" s="399"/>
      <c r="M507" s="399"/>
      <c r="N507" s="399"/>
    </row>
    <row r="508" spans="1:14" ht="11.25" customHeight="1" x14ac:dyDescent="0.3">
      <c r="A508" s="399"/>
      <c r="B508" s="399"/>
      <c r="C508" s="399"/>
      <c r="D508" s="399"/>
      <c r="E508" s="399"/>
      <c r="F508" s="399"/>
      <c r="G508" s="399"/>
      <c r="H508" s="399"/>
      <c r="I508" s="399"/>
      <c r="J508" s="399"/>
      <c r="K508" s="399"/>
      <c r="L508" s="399"/>
      <c r="M508" s="399"/>
      <c r="N508" s="399"/>
    </row>
    <row r="509" spans="1:14" ht="11.25" customHeight="1" x14ac:dyDescent="0.3">
      <c r="A509" s="399"/>
      <c r="B509" s="399"/>
      <c r="C509" s="399"/>
      <c r="D509" s="399"/>
      <c r="E509" s="399"/>
      <c r="F509" s="399"/>
      <c r="G509" s="399"/>
      <c r="H509" s="399"/>
      <c r="I509" s="399"/>
      <c r="J509" s="399"/>
      <c r="K509" s="399"/>
      <c r="L509" s="399"/>
      <c r="M509" s="399"/>
      <c r="N509" s="399"/>
    </row>
    <row r="510" spans="1:14" ht="11.25" customHeight="1" x14ac:dyDescent="0.3">
      <c r="A510" s="399"/>
      <c r="B510" s="399"/>
      <c r="C510" s="399"/>
      <c r="D510" s="399"/>
      <c r="E510" s="399"/>
      <c r="F510" s="399"/>
      <c r="G510" s="399"/>
      <c r="H510" s="399"/>
      <c r="I510" s="399"/>
      <c r="J510" s="399"/>
      <c r="K510" s="399"/>
      <c r="L510" s="399"/>
      <c r="M510" s="399"/>
      <c r="N510" s="399"/>
    </row>
    <row r="511" spans="1:14" ht="11.25" customHeight="1" x14ac:dyDescent="0.3">
      <c r="A511" s="399"/>
      <c r="B511" s="399"/>
      <c r="C511" s="399"/>
      <c r="D511" s="399"/>
      <c r="E511" s="399"/>
      <c r="F511" s="399"/>
      <c r="G511" s="399"/>
      <c r="H511" s="399"/>
      <c r="I511" s="399"/>
      <c r="J511" s="399"/>
      <c r="K511" s="399"/>
      <c r="L511" s="399"/>
      <c r="M511" s="399"/>
      <c r="N511" s="399"/>
    </row>
    <row r="512" spans="1:14" ht="11.25" customHeight="1" x14ac:dyDescent="0.3">
      <c r="A512" s="399"/>
      <c r="B512" s="399"/>
      <c r="C512" s="399"/>
      <c r="D512" s="399"/>
      <c r="E512" s="399"/>
      <c r="F512" s="399"/>
      <c r="G512" s="399"/>
      <c r="H512" s="399"/>
      <c r="I512" s="399"/>
      <c r="J512" s="399"/>
      <c r="K512" s="399"/>
      <c r="L512" s="399"/>
      <c r="M512" s="399"/>
      <c r="N512" s="399"/>
    </row>
    <row r="513" spans="1:14" ht="11.25" customHeight="1" x14ac:dyDescent="0.3">
      <c r="A513" s="399"/>
      <c r="B513" s="399"/>
      <c r="C513" s="399"/>
      <c r="D513" s="399"/>
      <c r="E513" s="399"/>
      <c r="F513" s="399"/>
      <c r="G513" s="399"/>
      <c r="H513" s="399"/>
      <c r="I513" s="399"/>
      <c r="J513" s="399"/>
      <c r="K513" s="399"/>
      <c r="L513" s="399"/>
      <c r="M513" s="399"/>
      <c r="N513" s="399"/>
    </row>
    <row r="514" spans="1:14" ht="11.25" customHeight="1" x14ac:dyDescent="0.3">
      <c r="A514" s="399"/>
      <c r="B514" s="399"/>
      <c r="C514" s="399"/>
      <c r="D514" s="399"/>
      <c r="E514" s="399"/>
      <c r="F514" s="399"/>
      <c r="G514" s="399"/>
      <c r="H514" s="399"/>
      <c r="I514" s="399"/>
      <c r="J514" s="399"/>
      <c r="K514" s="399"/>
      <c r="L514" s="399"/>
      <c r="M514" s="399"/>
      <c r="N514" s="399"/>
    </row>
    <row r="515" spans="1:14" ht="11.25" customHeight="1" x14ac:dyDescent="0.3">
      <c r="A515" s="399"/>
      <c r="B515" s="399"/>
      <c r="C515" s="399"/>
      <c r="D515" s="399"/>
      <c r="E515" s="399"/>
      <c r="F515" s="399"/>
      <c r="G515" s="399"/>
      <c r="H515" s="399"/>
      <c r="I515" s="399"/>
      <c r="J515" s="399"/>
      <c r="K515" s="399"/>
      <c r="L515" s="399"/>
      <c r="M515" s="399"/>
      <c r="N515" s="399"/>
    </row>
    <row r="516" spans="1:14" ht="11.25" customHeight="1" x14ac:dyDescent="0.3">
      <c r="A516" s="399"/>
      <c r="B516" s="399"/>
      <c r="C516" s="399"/>
      <c r="D516" s="399"/>
      <c r="E516" s="399"/>
      <c r="F516" s="399"/>
      <c r="G516" s="399"/>
      <c r="H516" s="399"/>
      <c r="I516" s="399"/>
      <c r="J516" s="399"/>
      <c r="K516" s="399"/>
      <c r="L516" s="399"/>
      <c r="M516" s="399"/>
      <c r="N516" s="399"/>
    </row>
    <row r="517" spans="1:14" ht="11.25" customHeight="1" x14ac:dyDescent="0.3">
      <c r="A517" s="399"/>
      <c r="B517" s="399"/>
      <c r="C517" s="399"/>
      <c r="D517" s="399"/>
      <c r="E517" s="399"/>
      <c r="F517" s="399"/>
      <c r="G517" s="399"/>
      <c r="H517" s="399"/>
      <c r="I517" s="399"/>
      <c r="J517" s="399"/>
      <c r="K517" s="399"/>
      <c r="L517" s="399"/>
      <c r="M517" s="399"/>
      <c r="N517" s="399"/>
    </row>
    <row r="518" spans="1:14" ht="11.25" customHeight="1" x14ac:dyDescent="0.3">
      <c r="A518" s="399"/>
      <c r="B518" s="399"/>
      <c r="C518" s="399"/>
      <c r="D518" s="399"/>
      <c r="E518" s="399"/>
      <c r="F518" s="399"/>
      <c r="G518" s="399"/>
      <c r="H518" s="399"/>
      <c r="I518" s="399"/>
      <c r="J518" s="399"/>
      <c r="K518" s="399"/>
      <c r="L518" s="399"/>
      <c r="M518" s="399"/>
      <c r="N518" s="399"/>
    </row>
    <row r="519" spans="1:14" ht="11.25" customHeight="1" x14ac:dyDescent="0.3">
      <c r="A519" s="399"/>
      <c r="B519" s="399"/>
      <c r="C519" s="399"/>
      <c r="D519" s="399"/>
      <c r="E519" s="399"/>
      <c r="F519" s="399"/>
      <c r="G519" s="399"/>
      <c r="H519" s="399"/>
      <c r="I519" s="399"/>
      <c r="J519" s="399"/>
      <c r="K519" s="399"/>
      <c r="L519" s="399"/>
      <c r="M519" s="399"/>
      <c r="N519" s="399"/>
    </row>
    <row r="520" spans="1:14" ht="11.25" customHeight="1" x14ac:dyDescent="0.3">
      <c r="A520" s="399"/>
      <c r="B520" s="399"/>
      <c r="C520" s="399"/>
      <c r="D520" s="399"/>
      <c r="E520" s="399"/>
      <c r="F520" s="399"/>
      <c r="G520" s="399"/>
      <c r="H520" s="399"/>
      <c r="I520" s="399"/>
      <c r="J520" s="399"/>
      <c r="K520" s="399"/>
      <c r="L520" s="399"/>
      <c r="M520" s="399"/>
      <c r="N520" s="399"/>
    </row>
    <row r="521" spans="1:14" ht="11.25" customHeight="1" x14ac:dyDescent="0.3">
      <c r="A521" s="399"/>
      <c r="B521" s="399"/>
      <c r="C521" s="399"/>
      <c r="D521" s="399"/>
      <c r="E521" s="399"/>
      <c r="F521" s="399"/>
      <c r="G521" s="399"/>
      <c r="H521" s="399"/>
      <c r="I521" s="399"/>
      <c r="J521" s="399"/>
      <c r="K521" s="399"/>
      <c r="L521" s="399"/>
      <c r="M521" s="399"/>
      <c r="N521" s="399"/>
    </row>
    <row r="522" spans="1:14" ht="11.25" customHeight="1" x14ac:dyDescent="0.3">
      <c r="A522" s="399"/>
      <c r="B522" s="399"/>
      <c r="C522" s="399"/>
      <c r="D522" s="399"/>
      <c r="E522" s="399"/>
      <c r="F522" s="399"/>
      <c r="G522" s="399"/>
      <c r="H522" s="399"/>
      <c r="I522" s="399"/>
      <c r="J522" s="399"/>
      <c r="K522" s="399"/>
      <c r="L522" s="399"/>
      <c r="M522" s="399"/>
      <c r="N522" s="399"/>
    </row>
    <row r="523" spans="1:14" ht="11.25" customHeight="1" x14ac:dyDescent="0.3">
      <c r="A523" s="399"/>
      <c r="B523" s="399"/>
      <c r="C523" s="399"/>
      <c r="D523" s="399"/>
      <c r="E523" s="399"/>
      <c r="F523" s="399"/>
      <c r="G523" s="399"/>
      <c r="H523" s="399"/>
      <c r="I523" s="399"/>
      <c r="J523" s="399"/>
      <c r="K523" s="399"/>
      <c r="L523" s="399"/>
      <c r="M523" s="399"/>
      <c r="N523" s="399"/>
    </row>
    <row r="524" spans="1:14" ht="11.25" customHeight="1" x14ac:dyDescent="0.3">
      <c r="A524" s="399"/>
      <c r="B524" s="399"/>
      <c r="C524" s="399"/>
      <c r="D524" s="399"/>
      <c r="E524" s="399"/>
      <c r="F524" s="399"/>
      <c r="G524" s="399"/>
      <c r="H524" s="399"/>
      <c r="I524" s="399"/>
      <c r="J524" s="399"/>
      <c r="K524" s="399"/>
      <c r="L524" s="399"/>
      <c r="M524" s="399"/>
      <c r="N524" s="399"/>
    </row>
    <row r="525" spans="1:14" ht="11.25" customHeight="1" x14ac:dyDescent="0.3">
      <c r="A525" s="399"/>
      <c r="B525" s="399"/>
      <c r="C525" s="399"/>
      <c r="D525" s="399"/>
      <c r="E525" s="399"/>
      <c r="F525" s="399"/>
      <c r="G525" s="399"/>
      <c r="H525" s="399"/>
      <c r="I525" s="399"/>
      <c r="J525" s="399"/>
      <c r="K525" s="399"/>
      <c r="L525" s="399"/>
      <c r="M525" s="399"/>
      <c r="N525" s="399"/>
    </row>
    <row r="526" spans="1:14" ht="11.25" customHeight="1" x14ac:dyDescent="0.3">
      <c r="A526" s="399"/>
      <c r="B526" s="399"/>
      <c r="C526" s="399"/>
      <c r="D526" s="399"/>
      <c r="E526" s="399"/>
      <c r="F526" s="399"/>
      <c r="G526" s="399"/>
      <c r="H526" s="399"/>
      <c r="I526" s="399"/>
      <c r="J526" s="399"/>
      <c r="K526" s="399"/>
      <c r="L526" s="399"/>
      <c r="M526" s="399"/>
      <c r="N526" s="399"/>
    </row>
    <row r="527" spans="1:14" ht="11.25" customHeight="1" x14ac:dyDescent="0.3">
      <c r="A527" s="399"/>
      <c r="B527" s="399"/>
      <c r="C527" s="399"/>
      <c r="D527" s="399"/>
      <c r="E527" s="399"/>
      <c r="F527" s="399"/>
      <c r="G527" s="399"/>
      <c r="H527" s="399"/>
      <c r="I527" s="399"/>
      <c r="J527" s="399"/>
      <c r="K527" s="399"/>
      <c r="L527" s="399"/>
      <c r="M527" s="399"/>
      <c r="N527" s="399"/>
    </row>
    <row r="528" spans="1:14" ht="11.25" customHeight="1" x14ac:dyDescent="0.3">
      <c r="A528" s="399"/>
      <c r="B528" s="399"/>
      <c r="C528" s="399"/>
      <c r="D528" s="399"/>
      <c r="E528" s="399"/>
      <c r="F528" s="399"/>
      <c r="G528" s="399"/>
      <c r="H528" s="399"/>
      <c r="I528" s="399"/>
      <c r="J528" s="399"/>
      <c r="K528" s="399"/>
      <c r="L528" s="399"/>
      <c r="M528" s="399"/>
      <c r="N528" s="399"/>
    </row>
    <row r="529" spans="1:14" ht="11.25" customHeight="1" x14ac:dyDescent="0.3">
      <c r="A529" s="399"/>
      <c r="B529" s="399"/>
      <c r="C529" s="399"/>
      <c r="D529" s="399"/>
      <c r="E529" s="399"/>
      <c r="F529" s="399"/>
      <c r="G529" s="399"/>
      <c r="H529" s="399"/>
      <c r="I529" s="399"/>
      <c r="J529" s="399"/>
      <c r="K529" s="399"/>
      <c r="L529" s="399"/>
      <c r="M529" s="399"/>
      <c r="N529" s="399"/>
    </row>
    <row r="530" spans="1:14" ht="11.25" customHeight="1" x14ac:dyDescent="0.3">
      <c r="A530" s="399"/>
      <c r="B530" s="399"/>
      <c r="C530" s="399"/>
      <c r="D530" s="399"/>
      <c r="E530" s="399"/>
      <c r="F530" s="399"/>
      <c r="G530" s="399"/>
      <c r="H530" s="399"/>
      <c r="I530" s="399"/>
      <c r="J530" s="399"/>
      <c r="K530" s="399"/>
      <c r="L530" s="399"/>
      <c r="M530" s="399"/>
      <c r="N530" s="399"/>
    </row>
    <row r="531" spans="1:14" ht="11.25" customHeight="1" x14ac:dyDescent="0.3">
      <c r="A531" s="399"/>
      <c r="B531" s="399"/>
      <c r="C531" s="399"/>
      <c r="D531" s="399"/>
      <c r="E531" s="399"/>
      <c r="F531" s="399"/>
      <c r="G531" s="399"/>
      <c r="H531" s="399"/>
      <c r="I531" s="399"/>
      <c r="J531" s="399"/>
      <c r="K531" s="399"/>
      <c r="L531" s="399"/>
      <c r="M531" s="399"/>
      <c r="N531" s="399"/>
    </row>
    <row r="532" spans="1:14" ht="11.25" customHeight="1" x14ac:dyDescent="0.3">
      <c r="A532" s="399"/>
      <c r="B532" s="399"/>
      <c r="C532" s="399"/>
      <c r="D532" s="399"/>
      <c r="E532" s="399"/>
      <c r="F532" s="399"/>
      <c r="G532" s="399"/>
      <c r="H532" s="399"/>
      <c r="I532" s="399"/>
      <c r="J532" s="399"/>
      <c r="K532" s="399"/>
      <c r="L532" s="399"/>
      <c r="M532" s="399"/>
      <c r="N532" s="399"/>
    </row>
    <row r="533" spans="1:14" ht="11.25" customHeight="1" x14ac:dyDescent="0.3">
      <c r="A533" s="399"/>
      <c r="B533" s="399"/>
      <c r="C533" s="399"/>
      <c r="D533" s="399"/>
      <c r="E533" s="399"/>
      <c r="F533" s="399"/>
      <c r="G533" s="399"/>
      <c r="H533" s="399"/>
      <c r="I533" s="399"/>
      <c r="J533" s="399"/>
      <c r="K533" s="399"/>
      <c r="L533" s="399"/>
      <c r="M533" s="399"/>
      <c r="N533" s="399"/>
    </row>
    <row r="534" spans="1:14" ht="11.25" customHeight="1" x14ac:dyDescent="0.3">
      <c r="A534" s="399"/>
      <c r="B534" s="399"/>
      <c r="C534" s="399"/>
      <c r="D534" s="399"/>
      <c r="E534" s="399"/>
      <c r="F534" s="399"/>
      <c r="G534" s="399"/>
      <c r="H534" s="399"/>
      <c r="I534" s="399"/>
      <c r="J534" s="399"/>
      <c r="K534" s="399"/>
      <c r="L534" s="399"/>
      <c r="M534" s="399"/>
      <c r="N534" s="399"/>
    </row>
    <row r="535" spans="1:14" ht="11.25" customHeight="1" x14ac:dyDescent="0.3">
      <c r="A535" s="399"/>
      <c r="B535" s="399"/>
      <c r="C535" s="399"/>
      <c r="D535" s="399"/>
      <c r="E535" s="399"/>
      <c r="F535" s="399"/>
      <c r="G535" s="399"/>
      <c r="H535" s="399"/>
      <c r="I535" s="399"/>
      <c r="J535" s="399"/>
      <c r="K535" s="399"/>
      <c r="L535" s="399"/>
      <c r="M535" s="399"/>
      <c r="N535" s="399"/>
    </row>
    <row r="536" spans="1:14" ht="11.25" customHeight="1" x14ac:dyDescent="0.3">
      <c r="A536" s="399"/>
      <c r="B536" s="399"/>
      <c r="C536" s="399"/>
      <c r="D536" s="399"/>
      <c r="E536" s="399"/>
      <c r="F536" s="399"/>
      <c r="G536" s="399"/>
      <c r="H536" s="399"/>
      <c r="I536" s="399"/>
      <c r="J536" s="399"/>
      <c r="K536" s="399"/>
      <c r="L536" s="399"/>
      <c r="M536" s="399"/>
      <c r="N536" s="399"/>
    </row>
    <row r="537" spans="1:14" ht="11.25" customHeight="1" x14ac:dyDescent="0.3">
      <c r="A537" s="399"/>
      <c r="B537" s="399"/>
      <c r="C537" s="399"/>
      <c r="D537" s="399"/>
      <c r="E537" s="399"/>
      <c r="F537" s="399"/>
      <c r="G537" s="399"/>
      <c r="H537" s="399"/>
      <c r="I537" s="399"/>
      <c r="J537" s="399"/>
      <c r="K537" s="399"/>
      <c r="L537" s="399"/>
      <c r="M537" s="399"/>
      <c r="N537" s="399"/>
    </row>
    <row r="538" spans="1:14" ht="11.25" customHeight="1" x14ac:dyDescent="0.3">
      <c r="A538" s="399"/>
      <c r="B538" s="399"/>
      <c r="C538" s="399"/>
      <c r="D538" s="399"/>
      <c r="E538" s="399"/>
      <c r="F538" s="399"/>
      <c r="G538" s="399"/>
      <c r="H538" s="399"/>
      <c r="I538" s="399"/>
      <c r="J538" s="399"/>
      <c r="K538" s="399"/>
      <c r="L538" s="399"/>
      <c r="M538" s="399"/>
      <c r="N538" s="399"/>
    </row>
    <row r="539" spans="1:14" ht="11.25" customHeight="1" x14ac:dyDescent="0.3">
      <c r="A539" s="399"/>
      <c r="B539" s="399"/>
      <c r="C539" s="399"/>
      <c r="D539" s="399"/>
      <c r="E539" s="399"/>
      <c r="F539" s="399"/>
      <c r="G539" s="399"/>
      <c r="H539" s="399"/>
      <c r="I539" s="399"/>
      <c r="J539" s="399"/>
      <c r="K539" s="399"/>
      <c r="L539" s="399"/>
      <c r="M539" s="399"/>
      <c r="N539" s="399"/>
    </row>
    <row r="540" spans="1:14" ht="11.25" customHeight="1" x14ac:dyDescent="0.3">
      <c r="A540" s="399"/>
      <c r="B540" s="399"/>
      <c r="C540" s="399"/>
      <c r="D540" s="399"/>
      <c r="E540" s="399"/>
      <c r="F540" s="399"/>
      <c r="G540" s="399"/>
      <c r="H540" s="399"/>
      <c r="I540" s="399"/>
      <c r="J540" s="399"/>
      <c r="K540" s="399"/>
      <c r="L540" s="399"/>
      <c r="M540" s="399"/>
      <c r="N540" s="399"/>
    </row>
    <row r="541" spans="1:14" ht="11.25" customHeight="1" x14ac:dyDescent="0.3">
      <c r="A541" s="399"/>
      <c r="B541" s="399"/>
      <c r="C541" s="399"/>
      <c r="D541" s="399"/>
      <c r="E541" s="399"/>
      <c r="F541" s="399"/>
      <c r="G541" s="399"/>
      <c r="H541" s="399"/>
      <c r="I541" s="399"/>
      <c r="J541" s="399"/>
      <c r="K541" s="399"/>
      <c r="L541" s="399"/>
      <c r="M541" s="399"/>
      <c r="N541" s="399"/>
    </row>
    <row r="542" spans="1:14" ht="11.25" customHeight="1" x14ac:dyDescent="0.3">
      <c r="A542" s="399"/>
      <c r="B542" s="399"/>
      <c r="C542" s="399"/>
      <c r="D542" s="399"/>
      <c r="E542" s="399"/>
      <c r="F542" s="399"/>
      <c r="G542" s="399"/>
      <c r="H542" s="399"/>
      <c r="I542" s="399"/>
      <c r="J542" s="399"/>
      <c r="K542" s="399"/>
      <c r="L542" s="399"/>
      <c r="M542" s="399"/>
      <c r="N542" s="399"/>
    </row>
    <row r="543" spans="1:14" ht="11.25" customHeight="1" x14ac:dyDescent="0.3">
      <c r="A543" s="399"/>
      <c r="B543" s="399"/>
      <c r="C543" s="399"/>
      <c r="D543" s="399"/>
      <c r="E543" s="399"/>
      <c r="F543" s="399"/>
      <c r="G543" s="399"/>
      <c r="H543" s="399"/>
      <c r="I543" s="399"/>
      <c r="J543" s="399"/>
      <c r="K543" s="399"/>
      <c r="L543" s="399"/>
      <c r="M543" s="399"/>
      <c r="N543" s="399"/>
    </row>
    <row r="544" spans="1:14" ht="11.25" customHeight="1" x14ac:dyDescent="0.3">
      <c r="A544" s="399"/>
      <c r="B544" s="399"/>
      <c r="C544" s="399"/>
      <c r="D544" s="399"/>
      <c r="E544" s="399"/>
      <c r="F544" s="399"/>
      <c r="G544" s="399"/>
      <c r="H544" s="399"/>
      <c r="I544" s="399"/>
      <c r="J544" s="399"/>
      <c r="K544" s="399"/>
      <c r="L544" s="399"/>
      <c r="M544" s="399"/>
      <c r="N544" s="399"/>
    </row>
    <row r="545" spans="1:14" ht="11.25" customHeight="1" x14ac:dyDescent="0.3">
      <c r="A545" s="399"/>
      <c r="B545" s="399"/>
      <c r="C545" s="399"/>
      <c r="D545" s="399"/>
      <c r="E545" s="399"/>
      <c r="F545" s="399"/>
      <c r="G545" s="399"/>
      <c r="H545" s="399"/>
      <c r="I545" s="399"/>
      <c r="J545" s="399"/>
      <c r="K545" s="399"/>
      <c r="L545" s="399"/>
      <c r="M545" s="399"/>
      <c r="N545" s="399"/>
    </row>
    <row r="546" spans="1:14" ht="11.25" customHeight="1" x14ac:dyDescent="0.3">
      <c r="A546" s="399"/>
      <c r="B546" s="399"/>
      <c r="C546" s="399"/>
      <c r="D546" s="399"/>
      <c r="E546" s="399"/>
      <c r="F546" s="399"/>
      <c r="G546" s="399"/>
      <c r="H546" s="399"/>
      <c r="I546" s="399"/>
      <c r="J546" s="399"/>
      <c r="K546" s="399"/>
      <c r="L546" s="399"/>
      <c r="M546" s="399"/>
      <c r="N546" s="399"/>
    </row>
    <row r="547" spans="1:14" ht="11.25" customHeight="1" x14ac:dyDescent="0.3">
      <c r="A547" s="399"/>
      <c r="B547" s="399"/>
      <c r="C547" s="399"/>
      <c r="D547" s="399"/>
      <c r="E547" s="399"/>
      <c r="F547" s="399"/>
      <c r="G547" s="399"/>
      <c r="H547" s="399"/>
      <c r="I547" s="399"/>
      <c r="J547" s="399"/>
      <c r="K547" s="399"/>
      <c r="L547" s="399"/>
      <c r="M547" s="399"/>
      <c r="N547" s="399"/>
    </row>
    <row r="548" spans="1:14" ht="11.25" customHeight="1" x14ac:dyDescent="0.3">
      <c r="A548" s="399"/>
      <c r="B548" s="399"/>
      <c r="C548" s="399"/>
      <c r="D548" s="399"/>
      <c r="E548" s="399"/>
      <c r="F548" s="399"/>
      <c r="G548" s="399"/>
      <c r="H548" s="399"/>
      <c r="I548" s="399"/>
      <c r="J548" s="399"/>
      <c r="K548" s="399"/>
      <c r="L548" s="399"/>
      <c r="M548" s="399"/>
      <c r="N548" s="399"/>
    </row>
    <row r="549" spans="1:14" ht="11.25" customHeight="1" x14ac:dyDescent="0.3">
      <c r="A549" s="399"/>
      <c r="B549" s="399"/>
      <c r="C549" s="399"/>
      <c r="D549" s="399"/>
      <c r="E549" s="399"/>
      <c r="F549" s="399"/>
      <c r="G549" s="399"/>
      <c r="H549" s="399"/>
      <c r="I549" s="399"/>
      <c r="J549" s="399"/>
      <c r="K549" s="399"/>
      <c r="L549" s="399"/>
      <c r="M549" s="399"/>
      <c r="N549" s="399"/>
    </row>
    <row r="550" spans="1:14" ht="11.25" customHeight="1" x14ac:dyDescent="0.3">
      <c r="A550" s="399"/>
      <c r="B550" s="399"/>
      <c r="C550" s="399"/>
      <c r="D550" s="399"/>
      <c r="E550" s="399"/>
      <c r="F550" s="399"/>
      <c r="G550" s="399"/>
      <c r="H550" s="399"/>
      <c r="I550" s="399"/>
      <c r="J550" s="399"/>
      <c r="K550" s="399"/>
      <c r="L550" s="399"/>
      <c r="M550" s="399"/>
      <c r="N550" s="399"/>
    </row>
    <row r="551" spans="1:14" ht="11.25" customHeight="1" x14ac:dyDescent="0.3">
      <c r="A551" s="399"/>
      <c r="B551" s="399"/>
      <c r="C551" s="399"/>
      <c r="D551" s="399"/>
      <c r="E551" s="399"/>
      <c r="F551" s="399"/>
      <c r="G551" s="399"/>
      <c r="H551" s="399"/>
      <c r="I551" s="399"/>
      <c r="J551" s="399"/>
      <c r="K551" s="399"/>
      <c r="L551" s="399"/>
      <c r="M551" s="399"/>
      <c r="N551" s="399"/>
    </row>
    <row r="552" spans="1:14" ht="11.25" customHeight="1" x14ac:dyDescent="0.3">
      <c r="A552" s="399"/>
      <c r="B552" s="399"/>
      <c r="C552" s="399"/>
      <c r="D552" s="399"/>
      <c r="E552" s="399"/>
      <c r="F552" s="399"/>
      <c r="G552" s="399"/>
      <c r="H552" s="399"/>
      <c r="I552" s="399"/>
      <c r="J552" s="399"/>
      <c r="K552" s="399"/>
      <c r="L552" s="399"/>
      <c r="M552" s="399"/>
      <c r="N552" s="399"/>
    </row>
    <row r="553" spans="1:14" ht="11.25" customHeight="1" x14ac:dyDescent="0.3">
      <c r="A553" s="399"/>
      <c r="B553" s="399"/>
      <c r="C553" s="399"/>
      <c r="D553" s="399"/>
      <c r="E553" s="399"/>
      <c r="F553" s="399"/>
      <c r="G553" s="399"/>
      <c r="H553" s="399"/>
      <c r="I553" s="399"/>
      <c r="J553" s="399"/>
      <c r="K553" s="399"/>
      <c r="L553" s="399"/>
      <c r="M553" s="399"/>
      <c r="N553" s="399"/>
    </row>
    <row r="554" spans="1:14" ht="11.25" customHeight="1" x14ac:dyDescent="0.3">
      <c r="A554" s="399"/>
      <c r="B554" s="399"/>
      <c r="C554" s="399"/>
      <c r="D554" s="399"/>
      <c r="E554" s="399"/>
      <c r="F554" s="399"/>
      <c r="G554" s="399"/>
      <c r="H554" s="399"/>
      <c r="I554" s="399"/>
      <c r="J554" s="399"/>
      <c r="K554" s="399"/>
      <c r="L554" s="399"/>
      <c r="M554" s="399"/>
      <c r="N554" s="399"/>
    </row>
    <row r="555" spans="1:14" ht="11.25" customHeight="1" x14ac:dyDescent="0.3">
      <c r="A555" s="399"/>
      <c r="B555" s="399"/>
      <c r="C555" s="399"/>
      <c r="D555" s="399"/>
      <c r="E555" s="399"/>
      <c r="F555" s="399"/>
      <c r="G555" s="399"/>
      <c r="H555" s="399"/>
      <c r="I555" s="399"/>
      <c r="J555" s="399"/>
      <c r="K555" s="399"/>
      <c r="L555" s="399"/>
      <c r="M555" s="399"/>
      <c r="N555" s="399"/>
    </row>
    <row r="556" spans="1:14" ht="11.25" customHeight="1" x14ac:dyDescent="0.3">
      <c r="A556" s="399"/>
      <c r="B556" s="399"/>
      <c r="C556" s="399"/>
      <c r="D556" s="399"/>
      <c r="E556" s="399"/>
      <c r="F556" s="399"/>
      <c r="G556" s="399"/>
      <c r="H556" s="399"/>
      <c r="I556" s="399"/>
      <c r="J556" s="399"/>
      <c r="K556" s="399"/>
      <c r="L556" s="399"/>
      <c r="M556" s="399"/>
      <c r="N556" s="399"/>
    </row>
    <row r="557" spans="1:14" ht="11.25" customHeight="1" x14ac:dyDescent="0.3">
      <c r="A557" s="399"/>
      <c r="B557" s="399"/>
      <c r="C557" s="399"/>
      <c r="D557" s="399"/>
      <c r="E557" s="399"/>
      <c r="F557" s="399"/>
      <c r="G557" s="399"/>
      <c r="H557" s="399"/>
      <c r="I557" s="399"/>
      <c r="J557" s="399"/>
      <c r="K557" s="399"/>
      <c r="L557" s="399"/>
      <c r="M557" s="399"/>
      <c r="N557" s="399"/>
    </row>
    <row r="558" spans="1:14" ht="11.25" customHeight="1" x14ac:dyDescent="0.3">
      <c r="A558" s="399"/>
      <c r="B558" s="399"/>
      <c r="C558" s="399"/>
      <c r="D558" s="399"/>
      <c r="E558" s="399"/>
      <c r="F558" s="399"/>
      <c r="G558" s="399"/>
      <c r="H558" s="399"/>
      <c r="I558" s="399"/>
      <c r="J558" s="399"/>
      <c r="K558" s="399"/>
      <c r="L558" s="399"/>
      <c r="M558" s="399"/>
      <c r="N558" s="399"/>
    </row>
    <row r="559" spans="1:14" ht="11.25" customHeight="1" x14ac:dyDescent="0.3">
      <c r="A559" s="399"/>
      <c r="B559" s="399"/>
      <c r="C559" s="399"/>
      <c r="D559" s="399"/>
      <c r="E559" s="399"/>
      <c r="F559" s="399"/>
      <c r="G559" s="399"/>
      <c r="H559" s="399"/>
      <c r="I559" s="399"/>
      <c r="J559" s="399"/>
      <c r="K559" s="399"/>
      <c r="L559" s="399"/>
      <c r="M559" s="399"/>
      <c r="N559" s="399"/>
    </row>
    <row r="560" spans="1:14" ht="11.25" customHeight="1" x14ac:dyDescent="0.3">
      <c r="A560" s="399"/>
      <c r="B560" s="399"/>
      <c r="C560" s="399"/>
      <c r="D560" s="399"/>
      <c r="E560" s="399"/>
      <c r="F560" s="399"/>
      <c r="G560" s="399"/>
      <c r="H560" s="399"/>
      <c r="I560" s="399"/>
      <c r="J560" s="399"/>
      <c r="K560" s="399"/>
      <c r="L560" s="399"/>
      <c r="M560" s="399"/>
      <c r="N560" s="399"/>
    </row>
    <row r="561" spans="1:14" ht="11.25" customHeight="1" x14ac:dyDescent="0.3">
      <c r="A561" s="399"/>
      <c r="B561" s="399"/>
      <c r="C561" s="399"/>
      <c r="D561" s="399"/>
      <c r="E561" s="399"/>
      <c r="F561" s="399"/>
      <c r="G561" s="399"/>
      <c r="H561" s="399"/>
      <c r="I561" s="399"/>
      <c r="J561" s="399"/>
      <c r="K561" s="399"/>
      <c r="L561" s="399"/>
      <c r="M561" s="399"/>
      <c r="N561" s="399"/>
    </row>
    <row r="562" spans="1:14" ht="11.25" customHeight="1" x14ac:dyDescent="0.3">
      <c r="A562" s="399"/>
      <c r="B562" s="399"/>
      <c r="C562" s="399"/>
      <c r="D562" s="399"/>
      <c r="E562" s="399"/>
      <c r="F562" s="399"/>
      <c r="G562" s="399"/>
      <c r="H562" s="399"/>
      <c r="I562" s="399"/>
      <c r="J562" s="399"/>
      <c r="K562" s="399"/>
      <c r="L562" s="399"/>
      <c r="M562" s="399"/>
      <c r="N562" s="399"/>
    </row>
    <row r="563" spans="1:14" ht="11.25" customHeight="1" x14ac:dyDescent="0.3">
      <c r="A563" s="399"/>
      <c r="B563" s="399"/>
      <c r="C563" s="399"/>
      <c r="D563" s="399"/>
      <c r="E563" s="399"/>
      <c r="F563" s="399"/>
      <c r="G563" s="399"/>
      <c r="H563" s="399"/>
      <c r="I563" s="399"/>
      <c r="J563" s="399"/>
      <c r="K563" s="399"/>
      <c r="L563" s="399"/>
      <c r="M563" s="399"/>
      <c r="N563" s="399"/>
    </row>
    <row r="564" spans="1:14" ht="11.25" customHeight="1" x14ac:dyDescent="0.3">
      <c r="A564" s="399"/>
      <c r="B564" s="399"/>
      <c r="C564" s="399"/>
      <c r="D564" s="399"/>
      <c r="E564" s="399"/>
      <c r="F564" s="399"/>
      <c r="G564" s="399"/>
      <c r="H564" s="399"/>
      <c r="I564" s="399"/>
      <c r="J564" s="399"/>
      <c r="K564" s="399"/>
      <c r="L564" s="399"/>
      <c r="M564" s="399"/>
      <c r="N564" s="399"/>
    </row>
    <row r="565" spans="1:14" ht="11.25" customHeight="1" x14ac:dyDescent="0.3">
      <c r="A565" s="399"/>
      <c r="B565" s="399"/>
      <c r="C565" s="399"/>
      <c r="D565" s="399"/>
      <c r="E565" s="399"/>
      <c r="F565" s="399"/>
      <c r="G565" s="399"/>
      <c r="H565" s="399"/>
      <c r="I565" s="399"/>
      <c r="J565" s="399"/>
      <c r="K565" s="399"/>
      <c r="L565" s="399"/>
      <c r="M565" s="399"/>
      <c r="N565" s="399"/>
    </row>
    <row r="566" spans="1:14" ht="11.25" customHeight="1" x14ac:dyDescent="0.3">
      <c r="A566" s="399"/>
      <c r="B566" s="399"/>
      <c r="C566" s="399"/>
      <c r="D566" s="399"/>
      <c r="E566" s="399"/>
      <c r="F566" s="399"/>
      <c r="G566" s="399"/>
      <c r="H566" s="399"/>
      <c r="I566" s="399"/>
      <c r="J566" s="399"/>
      <c r="K566" s="399"/>
      <c r="L566" s="399"/>
      <c r="M566" s="399"/>
      <c r="N566" s="399"/>
    </row>
    <row r="567" spans="1:14" ht="11.25" customHeight="1" x14ac:dyDescent="0.3">
      <c r="A567" s="399"/>
      <c r="B567" s="399"/>
      <c r="C567" s="399"/>
      <c r="D567" s="399"/>
      <c r="E567" s="399"/>
      <c r="F567" s="399"/>
      <c r="G567" s="399"/>
      <c r="H567" s="399"/>
      <c r="I567" s="399"/>
      <c r="J567" s="399"/>
      <c r="K567" s="399"/>
      <c r="L567" s="399"/>
      <c r="M567" s="399"/>
      <c r="N567" s="399"/>
    </row>
    <row r="568" spans="1:14" ht="11.25" customHeight="1" x14ac:dyDescent="0.3">
      <c r="A568" s="399"/>
      <c r="B568" s="399"/>
      <c r="C568" s="399"/>
      <c r="D568" s="399"/>
      <c r="E568" s="399"/>
      <c r="F568" s="399"/>
      <c r="G568" s="399"/>
      <c r="H568" s="399"/>
      <c r="I568" s="399"/>
      <c r="J568" s="399"/>
      <c r="K568" s="399"/>
      <c r="L568" s="399"/>
      <c r="M568" s="399"/>
      <c r="N568" s="399"/>
    </row>
    <row r="569" spans="1:14" ht="11.25" customHeight="1" x14ac:dyDescent="0.3">
      <c r="A569" s="399"/>
      <c r="B569" s="399"/>
      <c r="C569" s="399"/>
      <c r="D569" s="399"/>
      <c r="E569" s="399"/>
      <c r="F569" s="399"/>
      <c r="G569" s="399"/>
      <c r="H569" s="399"/>
      <c r="I569" s="399"/>
      <c r="J569" s="399"/>
      <c r="K569" s="399"/>
      <c r="L569" s="399"/>
      <c r="M569" s="399"/>
      <c r="N569" s="399"/>
    </row>
    <row r="570" spans="1:14" ht="11.25" customHeight="1" x14ac:dyDescent="0.3">
      <c r="A570" s="399"/>
      <c r="B570" s="399"/>
      <c r="C570" s="399"/>
      <c r="D570" s="399"/>
      <c r="E570" s="399"/>
      <c r="F570" s="399"/>
      <c r="G570" s="399"/>
      <c r="H570" s="399"/>
      <c r="I570" s="399"/>
      <c r="J570" s="399"/>
      <c r="K570" s="399"/>
      <c r="L570" s="399"/>
      <c r="M570" s="399"/>
      <c r="N570" s="399"/>
    </row>
    <row r="571" spans="1:14" ht="11.25" customHeight="1" x14ac:dyDescent="0.3">
      <c r="A571" s="399"/>
      <c r="B571" s="399"/>
      <c r="C571" s="399"/>
      <c r="D571" s="399"/>
      <c r="E571" s="399"/>
      <c r="F571" s="399"/>
      <c r="G571" s="399"/>
      <c r="H571" s="399"/>
      <c r="I571" s="399"/>
      <c r="J571" s="399"/>
      <c r="K571" s="399"/>
      <c r="L571" s="399"/>
      <c r="M571" s="399"/>
      <c r="N571" s="399"/>
    </row>
    <row r="572" spans="1:14" ht="11.25" customHeight="1" x14ac:dyDescent="0.3">
      <c r="A572" s="399"/>
      <c r="B572" s="399"/>
      <c r="C572" s="399"/>
      <c r="D572" s="399"/>
      <c r="E572" s="399"/>
      <c r="F572" s="399"/>
      <c r="G572" s="399"/>
      <c r="H572" s="399"/>
      <c r="I572" s="399"/>
      <c r="J572" s="399"/>
      <c r="K572" s="399"/>
      <c r="L572" s="399"/>
      <c r="M572" s="399"/>
      <c r="N572" s="399"/>
    </row>
    <row r="573" spans="1:14" ht="11.25" customHeight="1" x14ac:dyDescent="0.3">
      <c r="A573" s="399"/>
      <c r="B573" s="399"/>
      <c r="C573" s="399"/>
      <c r="D573" s="399"/>
      <c r="E573" s="399"/>
      <c r="F573" s="399"/>
      <c r="G573" s="399"/>
      <c r="H573" s="399"/>
      <c r="I573" s="399"/>
      <c r="J573" s="399"/>
      <c r="K573" s="399"/>
      <c r="L573" s="399"/>
      <c r="M573" s="399"/>
      <c r="N573" s="399"/>
    </row>
    <row r="574" spans="1:14" ht="11.25" customHeight="1" x14ac:dyDescent="0.3">
      <c r="A574" s="399"/>
      <c r="B574" s="399"/>
      <c r="C574" s="399"/>
      <c r="D574" s="399"/>
      <c r="E574" s="399"/>
      <c r="F574" s="399"/>
      <c r="G574" s="399"/>
      <c r="H574" s="399"/>
      <c r="I574" s="399"/>
      <c r="J574" s="399"/>
      <c r="K574" s="399"/>
      <c r="L574" s="399"/>
      <c r="M574" s="399"/>
      <c r="N574" s="399"/>
    </row>
    <row r="575" spans="1:14" ht="11.25" customHeight="1" x14ac:dyDescent="0.3">
      <c r="A575" s="399"/>
      <c r="B575" s="399"/>
      <c r="C575" s="399"/>
      <c r="D575" s="399"/>
      <c r="E575" s="399"/>
      <c r="F575" s="399"/>
      <c r="G575" s="399"/>
      <c r="H575" s="399"/>
      <c r="I575" s="399"/>
      <c r="J575" s="399"/>
      <c r="K575" s="399"/>
      <c r="L575" s="399"/>
      <c r="M575" s="399"/>
      <c r="N575" s="399"/>
    </row>
    <row r="576" spans="1:14" ht="11.25" customHeight="1" x14ac:dyDescent="0.3">
      <c r="A576" s="399"/>
      <c r="B576" s="399"/>
      <c r="C576" s="399"/>
      <c r="D576" s="399"/>
      <c r="E576" s="399"/>
      <c r="F576" s="399"/>
      <c r="G576" s="399"/>
      <c r="H576" s="399"/>
      <c r="I576" s="399"/>
      <c r="J576" s="399"/>
      <c r="K576" s="399"/>
      <c r="L576" s="399"/>
      <c r="M576" s="399"/>
      <c r="N576" s="399"/>
    </row>
    <row r="577" spans="1:14" ht="11.25" customHeight="1" x14ac:dyDescent="0.3">
      <c r="A577" s="399"/>
      <c r="B577" s="399"/>
      <c r="C577" s="399"/>
      <c r="D577" s="399"/>
      <c r="E577" s="399"/>
      <c r="F577" s="399"/>
      <c r="G577" s="399"/>
      <c r="H577" s="399"/>
      <c r="I577" s="399"/>
      <c r="J577" s="399"/>
      <c r="K577" s="399"/>
      <c r="L577" s="399"/>
      <c r="M577" s="399"/>
      <c r="N577" s="399"/>
    </row>
    <row r="578" spans="1:14" ht="11.25" customHeight="1" x14ac:dyDescent="0.3">
      <c r="A578" s="399"/>
      <c r="B578" s="399"/>
      <c r="C578" s="399"/>
      <c r="D578" s="399"/>
      <c r="E578" s="399"/>
      <c r="F578" s="399"/>
      <c r="G578" s="399"/>
      <c r="H578" s="399"/>
      <c r="I578" s="399"/>
      <c r="J578" s="399"/>
      <c r="K578" s="399"/>
      <c r="L578" s="399"/>
      <c r="M578" s="399"/>
      <c r="N578" s="399"/>
    </row>
    <row r="579" spans="1:14" ht="11.25" customHeight="1" x14ac:dyDescent="0.3">
      <c r="A579" s="399"/>
      <c r="B579" s="399"/>
      <c r="C579" s="399"/>
      <c r="D579" s="399"/>
      <c r="E579" s="399"/>
      <c r="F579" s="399"/>
      <c r="G579" s="399"/>
      <c r="H579" s="399"/>
      <c r="I579" s="399"/>
      <c r="J579" s="399"/>
      <c r="K579" s="399"/>
      <c r="L579" s="399"/>
      <c r="M579" s="399"/>
      <c r="N579" s="399"/>
    </row>
    <row r="580" spans="1:14" ht="11.25" customHeight="1" x14ac:dyDescent="0.3">
      <c r="A580" s="399"/>
      <c r="B580" s="399"/>
      <c r="C580" s="399"/>
      <c r="D580" s="399"/>
      <c r="E580" s="399"/>
      <c r="F580" s="399"/>
      <c r="G580" s="399"/>
      <c r="H580" s="399"/>
      <c r="I580" s="399"/>
      <c r="J580" s="399"/>
      <c r="K580" s="399"/>
      <c r="L580" s="399"/>
      <c r="M580" s="399"/>
      <c r="N580" s="399"/>
    </row>
    <row r="581" spans="1:14" ht="11.25" customHeight="1" x14ac:dyDescent="0.3">
      <c r="A581" s="399"/>
      <c r="B581" s="399"/>
      <c r="C581" s="399"/>
      <c r="D581" s="399"/>
      <c r="E581" s="399"/>
      <c r="F581" s="399"/>
      <c r="G581" s="399"/>
      <c r="H581" s="399"/>
      <c r="I581" s="399"/>
      <c r="J581" s="399"/>
      <c r="K581" s="399"/>
      <c r="L581" s="399"/>
      <c r="M581" s="399"/>
      <c r="N581" s="399"/>
    </row>
    <row r="582" spans="1:14" ht="11.25" customHeight="1" x14ac:dyDescent="0.3">
      <c r="A582" s="399"/>
      <c r="B582" s="399"/>
      <c r="C582" s="399"/>
      <c r="D582" s="399"/>
      <c r="E582" s="399"/>
      <c r="F582" s="399"/>
      <c r="G582" s="399"/>
      <c r="H582" s="399"/>
      <c r="I582" s="399"/>
      <c r="J582" s="399"/>
      <c r="K582" s="399"/>
      <c r="L582" s="399"/>
      <c r="M582" s="399"/>
      <c r="N582" s="399"/>
    </row>
    <row r="583" spans="1:14" ht="11.25" customHeight="1" x14ac:dyDescent="0.3">
      <c r="A583" s="399"/>
      <c r="B583" s="399"/>
      <c r="C583" s="399"/>
      <c r="D583" s="399"/>
      <c r="E583" s="399"/>
      <c r="F583" s="399"/>
      <c r="G583" s="399"/>
      <c r="H583" s="399"/>
      <c r="I583" s="399"/>
      <c r="J583" s="399"/>
      <c r="K583" s="399"/>
      <c r="L583" s="399"/>
      <c r="M583" s="399"/>
      <c r="N583" s="399"/>
    </row>
    <row r="584" spans="1:14" ht="11.25" customHeight="1" x14ac:dyDescent="0.3">
      <c r="A584" s="399"/>
      <c r="B584" s="399"/>
      <c r="C584" s="399"/>
      <c r="D584" s="399"/>
      <c r="E584" s="399"/>
      <c r="F584" s="399"/>
      <c r="G584" s="399"/>
      <c r="H584" s="399"/>
      <c r="I584" s="399"/>
      <c r="J584" s="399"/>
      <c r="K584" s="399"/>
      <c r="L584" s="399"/>
      <c r="M584" s="399"/>
      <c r="N584" s="399"/>
    </row>
    <row r="585" spans="1:14" ht="11.25" customHeight="1" x14ac:dyDescent="0.3">
      <c r="A585" s="399"/>
      <c r="B585" s="399"/>
      <c r="C585" s="399"/>
      <c r="D585" s="399"/>
      <c r="E585" s="399"/>
      <c r="F585" s="399"/>
      <c r="G585" s="399"/>
      <c r="H585" s="399"/>
      <c r="I585" s="399"/>
      <c r="J585" s="399"/>
      <c r="K585" s="399"/>
      <c r="L585" s="399"/>
      <c r="M585" s="399"/>
      <c r="N585" s="399"/>
    </row>
    <row r="586" spans="1:14" ht="11.25" customHeight="1" x14ac:dyDescent="0.3">
      <c r="A586" s="399"/>
      <c r="B586" s="399"/>
      <c r="C586" s="399"/>
      <c r="D586" s="399"/>
      <c r="E586" s="399"/>
      <c r="F586" s="399"/>
      <c r="G586" s="399"/>
      <c r="H586" s="399"/>
      <c r="I586" s="399"/>
      <c r="J586" s="399"/>
      <c r="K586" s="399"/>
      <c r="L586" s="399"/>
      <c r="M586" s="399"/>
      <c r="N586" s="399"/>
    </row>
    <row r="587" spans="1:14" ht="11.25" customHeight="1" x14ac:dyDescent="0.3">
      <c r="A587" s="399"/>
      <c r="B587" s="399"/>
      <c r="C587" s="399"/>
      <c r="D587" s="399"/>
      <c r="E587" s="399"/>
      <c r="F587" s="399"/>
      <c r="G587" s="399"/>
      <c r="H587" s="399"/>
      <c r="I587" s="399"/>
      <c r="J587" s="399"/>
      <c r="K587" s="399"/>
      <c r="L587" s="399"/>
      <c r="M587" s="399"/>
      <c r="N587" s="399"/>
    </row>
    <row r="588" spans="1:14" ht="11.25" customHeight="1" x14ac:dyDescent="0.3">
      <c r="A588" s="399"/>
      <c r="B588" s="399"/>
      <c r="C588" s="399"/>
      <c r="D588" s="399"/>
      <c r="E588" s="399"/>
      <c r="F588" s="399"/>
      <c r="G588" s="399"/>
      <c r="H588" s="399"/>
      <c r="I588" s="399"/>
      <c r="J588" s="399"/>
      <c r="K588" s="399"/>
      <c r="L588" s="399"/>
      <c r="M588" s="399"/>
      <c r="N588" s="399"/>
    </row>
    <row r="589" spans="1:14" ht="11.25" customHeight="1" x14ac:dyDescent="0.3">
      <c r="A589" s="399"/>
      <c r="B589" s="399"/>
      <c r="C589" s="399"/>
      <c r="D589" s="399"/>
      <c r="E589" s="399"/>
      <c r="F589" s="399"/>
      <c r="G589" s="399"/>
      <c r="H589" s="399"/>
      <c r="I589" s="399"/>
      <c r="J589" s="399"/>
      <c r="K589" s="399"/>
      <c r="L589" s="399"/>
      <c r="M589" s="399"/>
      <c r="N589" s="399"/>
    </row>
    <row r="590" spans="1:14" ht="11.25" customHeight="1" x14ac:dyDescent="0.3">
      <c r="A590" s="399"/>
      <c r="B590" s="399"/>
      <c r="C590" s="399"/>
      <c r="D590" s="399"/>
      <c r="E590" s="399"/>
      <c r="F590" s="399"/>
      <c r="G590" s="399"/>
      <c r="H590" s="399"/>
      <c r="I590" s="399"/>
      <c r="J590" s="399"/>
      <c r="K590" s="399"/>
      <c r="L590" s="399"/>
      <c r="M590" s="399"/>
      <c r="N590" s="399"/>
    </row>
    <row r="591" spans="1:14" ht="11.25" customHeight="1" x14ac:dyDescent="0.3">
      <c r="A591" s="399"/>
      <c r="B591" s="399"/>
      <c r="C591" s="399"/>
      <c r="D591" s="399"/>
      <c r="E591" s="399"/>
      <c r="F591" s="399"/>
      <c r="G591" s="399"/>
      <c r="H591" s="399"/>
      <c r="I591" s="399"/>
      <c r="J591" s="399"/>
      <c r="K591" s="399"/>
      <c r="L591" s="399"/>
      <c r="M591" s="399"/>
      <c r="N591" s="399"/>
    </row>
    <row r="592" spans="1:14" ht="11.25" customHeight="1" x14ac:dyDescent="0.3">
      <c r="A592" s="399"/>
      <c r="B592" s="399"/>
      <c r="C592" s="399"/>
      <c r="D592" s="399"/>
      <c r="E592" s="399"/>
      <c r="F592" s="399"/>
      <c r="G592" s="399"/>
      <c r="H592" s="399"/>
      <c r="I592" s="399"/>
      <c r="J592" s="399"/>
      <c r="K592" s="399"/>
      <c r="L592" s="399"/>
      <c r="M592" s="399"/>
      <c r="N592" s="399"/>
    </row>
    <row r="593" spans="1:14" ht="11.25" customHeight="1" x14ac:dyDescent="0.3">
      <c r="A593" s="399"/>
      <c r="B593" s="399"/>
      <c r="C593" s="399"/>
      <c r="D593" s="399"/>
      <c r="E593" s="399"/>
      <c r="F593" s="399"/>
      <c r="G593" s="399"/>
      <c r="H593" s="399"/>
      <c r="I593" s="399"/>
      <c r="J593" s="399"/>
      <c r="K593" s="399"/>
      <c r="L593" s="399"/>
      <c r="M593" s="399"/>
      <c r="N593" s="399"/>
    </row>
    <row r="594" spans="1:14" ht="11.25" customHeight="1" x14ac:dyDescent="0.3">
      <c r="A594" s="399"/>
      <c r="B594" s="399"/>
      <c r="C594" s="399"/>
      <c r="D594" s="399"/>
      <c r="E594" s="399"/>
      <c r="F594" s="399"/>
      <c r="G594" s="399"/>
      <c r="H594" s="399"/>
      <c r="I594" s="399"/>
      <c r="J594" s="399"/>
      <c r="K594" s="399"/>
      <c r="L594" s="399"/>
      <c r="M594" s="399"/>
      <c r="N594" s="399"/>
    </row>
    <row r="595" spans="1:14" ht="11.25" customHeight="1" x14ac:dyDescent="0.3">
      <c r="A595" s="399"/>
      <c r="B595" s="399"/>
      <c r="C595" s="399"/>
      <c r="D595" s="399"/>
      <c r="E595" s="399"/>
      <c r="F595" s="399"/>
      <c r="G595" s="399"/>
      <c r="H595" s="399"/>
      <c r="I595" s="399"/>
      <c r="J595" s="399"/>
      <c r="K595" s="399"/>
      <c r="L595" s="399"/>
      <c r="M595" s="399"/>
      <c r="N595" s="399"/>
    </row>
    <row r="596" spans="1:14" ht="11.25" customHeight="1" x14ac:dyDescent="0.3">
      <c r="A596" s="399"/>
      <c r="B596" s="399"/>
      <c r="C596" s="399"/>
      <c r="D596" s="399"/>
      <c r="E596" s="399"/>
      <c r="F596" s="399"/>
      <c r="G596" s="399"/>
      <c r="H596" s="399"/>
      <c r="I596" s="399"/>
      <c r="J596" s="399"/>
      <c r="K596" s="399"/>
      <c r="L596" s="399"/>
      <c r="M596" s="399"/>
      <c r="N596" s="399"/>
    </row>
    <row r="597" spans="1:14" ht="11.25" customHeight="1" x14ac:dyDescent="0.3">
      <c r="A597" s="399"/>
      <c r="B597" s="399"/>
      <c r="C597" s="399"/>
      <c r="D597" s="399"/>
      <c r="E597" s="399"/>
      <c r="F597" s="399"/>
      <c r="G597" s="399"/>
      <c r="H597" s="399"/>
      <c r="I597" s="399"/>
      <c r="J597" s="399"/>
      <c r="K597" s="399"/>
      <c r="L597" s="399"/>
      <c r="M597" s="399"/>
      <c r="N597" s="399"/>
    </row>
    <row r="598" spans="1:14" ht="11.25" customHeight="1" x14ac:dyDescent="0.3">
      <c r="A598" s="399"/>
      <c r="B598" s="399"/>
      <c r="C598" s="399"/>
      <c r="D598" s="399"/>
      <c r="E598" s="399"/>
      <c r="F598" s="399"/>
      <c r="G598" s="399"/>
      <c r="H598" s="399"/>
      <c r="I598" s="399"/>
      <c r="J598" s="399"/>
      <c r="K598" s="399"/>
      <c r="L598" s="399"/>
      <c r="M598" s="399"/>
      <c r="N598" s="399"/>
    </row>
    <row r="599" spans="1:14" ht="11.25" customHeight="1" x14ac:dyDescent="0.3">
      <c r="A599" s="399"/>
      <c r="B599" s="399"/>
      <c r="C599" s="399"/>
      <c r="D599" s="399"/>
      <c r="E599" s="399"/>
      <c r="F599" s="399"/>
      <c r="G599" s="399"/>
      <c r="H599" s="399"/>
      <c r="I599" s="399"/>
      <c r="J599" s="399"/>
      <c r="K599" s="399"/>
      <c r="L599" s="399"/>
      <c r="M599" s="399"/>
      <c r="N599" s="399"/>
    </row>
    <row r="600" spans="1:14" ht="11.25" customHeight="1" x14ac:dyDescent="0.3">
      <c r="A600" s="399"/>
      <c r="B600" s="399"/>
      <c r="C600" s="399"/>
      <c r="D600" s="399"/>
      <c r="E600" s="399"/>
      <c r="F600" s="399"/>
      <c r="G600" s="399"/>
      <c r="H600" s="399"/>
      <c r="I600" s="399"/>
      <c r="J600" s="399"/>
      <c r="K600" s="399"/>
      <c r="L600" s="399"/>
      <c r="M600" s="399"/>
      <c r="N600" s="399"/>
    </row>
    <row r="601" spans="1:14" ht="11.25" customHeight="1" x14ac:dyDescent="0.3">
      <c r="A601" s="399"/>
      <c r="B601" s="399"/>
      <c r="C601" s="399"/>
      <c r="D601" s="399"/>
      <c r="E601" s="399"/>
      <c r="F601" s="399"/>
      <c r="G601" s="399"/>
      <c r="H601" s="399"/>
      <c r="I601" s="399"/>
      <c r="J601" s="399"/>
      <c r="K601" s="399"/>
      <c r="L601" s="399"/>
      <c r="M601" s="399"/>
      <c r="N601" s="399"/>
    </row>
    <row r="602" spans="1:14" ht="11.25" customHeight="1" x14ac:dyDescent="0.3">
      <c r="A602" s="399"/>
      <c r="B602" s="399"/>
      <c r="C602" s="399"/>
      <c r="D602" s="399"/>
      <c r="E602" s="399"/>
      <c r="F602" s="399"/>
      <c r="G602" s="399"/>
      <c r="H602" s="399"/>
      <c r="I602" s="399"/>
      <c r="J602" s="399"/>
      <c r="K602" s="399"/>
      <c r="L602" s="399"/>
      <c r="M602" s="399"/>
      <c r="N602" s="399"/>
    </row>
    <row r="603" spans="1:14" ht="11.25" customHeight="1" x14ac:dyDescent="0.3">
      <c r="A603" s="399"/>
      <c r="B603" s="399"/>
      <c r="C603" s="399"/>
      <c r="D603" s="399"/>
      <c r="E603" s="399"/>
      <c r="F603" s="399"/>
      <c r="G603" s="399"/>
      <c r="H603" s="399"/>
      <c r="I603" s="399"/>
      <c r="J603" s="399"/>
      <c r="K603" s="399"/>
      <c r="L603" s="399"/>
      <c r="M603" s="399"/>
      <c r="N603" s="399"/>
    </row>
    <row r="604" spans="1:14" ht="11.25" customHeight="1" x14ac:dyDescent="0.3">
      <c r="A604" s="399"/>
      <c r="B604" s="399"/>
      <c r="C604" s="399"/>
      <c r="D604" s="399"/>
      <c r="E604" s="399"/>
      <c r="F604" s="399"/>
      <c r="G604" s="399"/>
      <c r="H604" s="399"/>
      <c r="I604" s="399"/>
      <c r="J604" s="399"/>
      <c r="K604" s="399"/>
      <c r="L604" s="399"/>
      <c r="M604" s="399"/>
      <c r="N604" s="399"/>
    </row>
    <row r="605" spans="1:14" ht="11.25" customHeight="1" x14ac:dyDescent="0.3">
      <c r="A605" s="399"/>
      <c r="B605" s="399"/>
      <c r="C605" s="399"/>
      <c r="D605" s="399"/>
      <c r="E605" s="399"/>
      <c r="F605" s="399"/>
      <c r="G605" s="399"/>
      <c r="H605" s="399"/>
      <c r="I605" s="399"/>
      <c r="J605" s="399"/>
      <c r="K605" s="399"/>
      <c r="L605" s="399"/>
      <c r="M605" s="399"/>
      <c r="N605" s="399"/>
    </row>
    <row r="606" spans="1:14" ht="11.25" customHeight="1" x14ac:dyDescent="0.3">
      <c r="A606" s="399"/>
      <c r="B606" s="399"/>
      <c r="C606" s="399"/>
      <c r="D606" s="399"/>
      <c r="E606" s="399"/>
      <c r="F606" s="399"/>
      <c r="G606" s="399"/>
      <c r="H606" s="399"/>
      <c r="I606" s="399"/>
      <c r="J606" s="399"/>
      <c r="K606" s="399"/>
      <c r="L606" s="399"/>
      <c r="M606" s="399"/>
      <c r="N606" s="399"/>
    </row>
    <row r="607" spans="1:14" ht="11.25" customHeight="1" x14ac:dyDescent="0.3">
      <c r="A607" s="399"/>
      <c r="B607" s="399"/>
      <c r="C607" s="399"/>
      <c r="D607" s="399"/>
      <c r="E607" s="399"/>
      <c r="F607" s="399"/>
      <c r="G607" s="399"/>
      <c r="H607" s="399"/>
      <c r="I607" s="399"/>
      <c r="J607" s="399"/>
      <c r="K607" s="399"/>
      <c r="L607" s="399"/>
      <c r="M607" s="399"/>
      <c r="N607" s="399"/>
    </row>
    <row r="608" spans="1:14" ht="11.25" customHeight="1" x14ac:dyDescent="0.3">
      <c r="A608" s="399"/>
      <c r="B608" s="399"/>
      <c r="C608" s="399"/>
      <c r="D608" s="399"/>
      <c r="E608" s="399"/>
      <c r="F608" s="399"/>
      <c r="G608" s="399"/>
      <c r="H608" s="399"/>
      <c r="I608" s="399"/>
      <c r="J608" s="399"/>
      <c r="K608" s="399"/>
      <c r="L608" s="399"/>
      <c r="M608" s="399"/>
      <c r="N608" s="399"/>
    </row>
    <row r="609" spans="1:14" ht="11.25" customHeight="1" x14ac:dyDescent="0.3">
      <c r="A609" s="399"/>
      <c r="B609" s="399"/>
      <c r="C609" s="399"/>
      <c r="D609" s="399"/>
      <c r="E609" s="399"/>
      <c r="F609" s="399"/>
      <c r="G609" s="399"/>
      <c r="H609" s="399"/>
      <c r="I609" s="399"/>
      <c r="J609" s="399"/>
      <c r="K609" s="399"/>
      <c r="L609" s="399"/>
      <c r="M609" s="399"/>
      <c r="N609" s="399"/>
    </row>
    <row r="610" spans="1:14" ht="11.25" customHeight="1" x14ac:dyDescent="0.3">
      <c r="A610" s="399"/>
      <c r="B610" s="399"/>
      <c r="C610" s="399"/>
      <c r="D610" s="399"/>
      <c r="E610" s="399"/>
      <c r="F610" s="399"/>
      <c r="G610" s="399"/>
      <c r="H610" s="399"/>
      <c r="I610" s="399"/>
      <c r="J610" s="399"/>
      <c r="K610" s="399"/>
      <c r="L610" s="399"/>
      <c r="M610" s="399"/>
      <c r="N610" s="399"/>
    </row>
    <row r="611" spans="1:14" ht="11.25" customHeight="1" x14ac:dyDescent="0.3">
      <c r="A611" s="399"/>
      <c r="B611" s="399"/>
      <c r="C611" s="399"/>
      <c r="D611" s="399"/>
      <c r="E611" s="399"/>
      <c r="F611" s="399"/>
      <c r="G611" s="399"/>
      <c r="H611" s="399"/>
      <c r="I611" s="399"/>
      <c r="J611" s="399"/>
      <c r="K611" s="399"/>
      <c r="L611" s="399"/>
      <c r="M611" s="399"/>
      <c r="N611" s="399"/>
    </row>
    <row r="612" spans="1:14" ht="11.25" customHeight="1" x14ac:dyDescent="0.3">
      <c r="A612" s="399"/>
      <c r="B612" s="399"/>
      <c r="C612" s="399"/>
      <c r="D612" s="399"/>
      <c r="E612" s="399"/>
      <c r="F612" s="399"/>
      <c r="G612" s="399"/>
      <c r="H612" s="399"/>
      <c r="I612" s="399"/>
      <c r="J612" s="399"/>
      <c r="K612" s="399"/>
      <c r="L612" s="399"/>
      <c r="M612" s="399"/>
      <c r="N612" s="399"/>
    </row>
    <row r="613" spans="1:14" ht="11.25" customHeight="1" x14ac:dyDescent="0.3">
      <c r="A613" s="399"/>
      <c r="B613" s="399"/>
      <c r="C613" s="399"/>
      <c r="D613" s="399"/>
      <c r="E613" s="399"/>
      <c r="F613" s="399"/>
      <c r="G613" s="399"/>
      <c r="H613" s="399"/>
      <c r="I613" s="399"/>
      <c r="J613" s="399"/>
      <c r="K613" s="399"/>
      <c r="L613" s="399"/>
      <c r="M613" s="399"/>
      <c r="N613" s="399"/>
    </row>
    <row r="614" spans="1:14" ht="11.25" customHeight="1" x14ac:dyDescent="0.3">
      <c r="A614" s="399"/>
      <c r="B614" s="399"/>
      <c r="C614" s="399"/>
      <c r="D614" s="399"/>
      <c r="E614" s="399"/>
      <c r="F614" s="399"/>
      <c r="G614" s="399"/>
      <c r="H614" s="399"/>
      <c r="I614" s="399"/>
      <c r="J614" s="399"/>
      <c r="K614" s="399"/>
      <c r="L614" s="399"/>
      <c r="M614" s="399"/>
      <c r="N614" s="399"/>
    </row>
    <row r="615" spans="1:14" ht="11.25" customHeight="1" x14ac:dyDescent="0.3">
      <c r="A615" s="399"/>
      <c r="B615" s="399"/>
      <c r="C615" s="399"/>
      <c r="D615" s="399"/>
      <c r="E615" s="399"/>
      <c r="F615" s="399"/>
      <c r="G615" s="399"/>
      <c r="H615" s="399"/>
      <c r="I615" s="399"/>
      <c r="J615" s="399"/>
      <c r="K615" s="399"/>
      <c r="L615" s="399"/>
      <c r="M615" s="399"/>
      <c r="N615" s="399"/>
    </row>
    <row r="616" spans="1:14" ht="11.25" customHeight="1" x14ac:dyDescent="0.3">
      <c r="A616" s="399"/>
      <c r="B616" s="399"/>
      <c r="C616" s="399"/>
      <c r="D616" s="399"/>
      <c r="E616" s="399"/>
      <c r="F616" s="399"/>
      <c r="G616" s="399"/>
      <c r="H616" s="399"/>
      <c r="I616" s="399"/>
      <c r="J616" s="399"/>
      <c r="K616" s="399"/>
      <c r="L616" s="399"/>
      <c r="M616" s="399"/>
      <c r="N616" s="399"/>
    </row>
    <row r="617" spans="1:14" ht="11.25" customHeight="1" x14ac:dyDescent="0.3">
      <c r="A617" s="399"/>
      <c r="B617" s="399"/>
      <c r="C617" s="399"/>
      <c r="D617" s="399"/>
      <c r="E617" s="399"/>
      <c r="F617" s="399"/>
      <c r="G617" s="399"/>
      <c r="H617" s="399"/>
      <c r="I617" s="399"/>
      <c r="J617" s="399"/>
      <c r="K617" s="399"/>
      <c r="L617" s="399"/>
      <c r="M617" s="399"/>
      <c r="N617" s="399"/>
    </row>
    <row r="618" spans="1:14" ht="11.25" customHeight="1" x14ac:dyDescent="0.3">
      <c r="A618" s="399"/>
      <c r="B618" s="399"/>
      <c r="C618" s="399"/>
      <c r="D618" s="399"/>
      <c r="E618" s="399"/>
      <c r="F618" s="399"/>
      <c r="G618" s="399"/>
      <c r="H618" s="399"/>
      <c r="I618" s="399"/>
      <c r="J618" s="399"/>
      <c r="K618" s="399"/>
      <c r="L618" s="399"/>
      <c r="M618" s="399"/>
      <c r="N618" s="399"/>
    </row>
    <row r="619" spans="1:14" ht="11.25" customHeight="1" x14ac:dyDescent="0.3">
      <c r="A619" s="399"/>
      <c r="B619" s="399"/>
      <c r="C619" s="399"/>
      <c r="D619" s="399"/>
      <c r="E619" s="399"/>
      <c r="F619" s="399"/>
      <c r="G619" s="399"/>
      <c r="H619" s="399"/>
      <c r="I619" s="399"/>
      <c r="J619" s="399"/>
      <c r="K619" s="399"/>
      <c r="L619" s="399"/>
      <c r="M619" s="399"/>
      <c r="N619" s="399"/>
    </row>
    <row r="620" spans="1:14" ht="11.25" customHeight="1" x14ac:dyDescent="0.3">
      <c r="A620" s="399"/>
      <c r="B620" s="399"/>
      <c r="C620" s="399"/>
      <c r="D620" s="399"/>
      <c r="E620" s="399"/>
      <c r="F620" s="399"/>
      <c r="G620" s="399"/>
      <c r="H620" s="399"/>
      <c r="I620" s="399"/>
      <c r="J620" s="399"/>
      <c r="K620" s="399"/>
      <c r="L620" s="399"/>
      <c r="M620" s="399"/>
      <c r="N620" s="399"/>
    </row>
    <row r="621" spans="1:14" ht="11.25" customHeight="1" x14ac:dyDescent="0.3">
      <c r="A621" s="399"/>
      <c r="B621" s="399"/>
      <c r="C621" s="399"/>
      <c r="D621" s="399"/>
      <c r="E621" s="399"/>
      <c r="F621" s="399"/>
      <c r="G621" s="399"/>
      <c r="H621" s="399"/>
      <c r="I621" s="399"/>
      <c r="J621" s="399"/>
      <c r="K621" s="399"/>
      <c r="L621" s="399"/>
      <c r="M621" s="399"/>
      <c r="N621" s="399"/>
    </row>
    <row r="622" spans="1:14" ht="11.25" customHeight="1" x14ac:dyDescent="0.3">
      <c r="A622" s="399"/>
      <c r="B622" s="399"/>
      <c r="C622" s="399"/>
      <c r="D622" s="399"/>
      <c r="E622" s="399"/>
      <c r="F622" s="399"/>
      <c r="G622" s="399"/>
      <c r="H622" s="399"/>
      <c r="I622" s="399"/>
      <c r="J622" s="399"/>
      <c r="K622" s="399"/>
      <c r="L622" s="399"/>
      <c r="M622" s="399"/>
      <c r="N622" s="399"/>
    </row>
    <row r="623" spans="1:14" ht="11.25" customHeight="1" x14ac:dyDescent="0.3">
      <c r="A623" s="399"/>
      <c r="B623" s="399"/>
      <c r="C623" s="399"/>
      <c r="D623" s="399"/>
      <c r="E623" s="399"/>
      <c r="F623" s="399"/>
      <c r="G623" s="399"/>
      <c r="H623" s="399"/>
      <c r="I623" s="399"/>
      <c r="J623" s="399"/>
      <c r="K623" s="399"/>
      <c r="L623" s="399"/>
      <c r="M623" s="399"/>
      <c r="N623" s="399"/>
    </row>
    <row r="624" spans="1:14" ht="11.25" customHeight="1" x14ac:dyDescent="0.3">
      <c r="A624" s="399"/>
      <c r="B624" s="399"/>
      <c r="C624" s="399"/>
      <c r="D624" s="399"/>
      <c r="E624" s="399"/>
      <c r="F624" s="399"/>
      <c r="G624" s="399"/>
      <c r="H624" s="399"/>
      <c r="I624" s="399"/>
      <c r="J624" s="399"/>
      <c r="K624" s="399"/>
      <c r="L624" s="399"/>
      <c r="M624" s="399"/>
      <c r="N624" s="399"/>
    </row>
    <row r="625" spans="1:14" ht="11.25" customHeight="1" x14ac:dyDescent="0.3">
      <c r="A625" s="399"/>
      <c r="B625" s="399"/>
      <c r="C625" s="399"/>
      <c r="D625" s="399"/>
      <c r="E625" s="399"/>
      <c r="F625" s="399"/>
      <c r="G625" s="399"/>
      <c r="H625" s="399"/>
      <c r="I625" s="399"/>
      <c r="J625" s="399"/>
      <c r="K625" s="399"/>
      <c r="L625" s="399"/>
      <c r="M625" s="399"/>
      <c r="N625" s="399"/>
    </row>
    <row r="626" spans="1:14" ht="11.25" customHeight="1" x14ac:dyDescent="0.3">
      <c r="A626" s="399"/>
      <c r="B626" s="399"/>
      <c r="C626" s="399"/>
      <c r="D626" s="399"/>
      <c r="E626" s="399"/>
      <c r="F626" s="399"/>
      <c r="G626" s="399"/>
      <c r="H626" s="399"/>
      <c r="I626" s="399"/>
      <c r="J626" s="399"/>
      <c r="K626" s="399"/>
      <c r="L626" s="399"/>
      <c r="M626" s="399"/>
      <c r="N626" s="399"/>
    </row>
    <row r="627" spans="1:14" ht="11.25" customHeight="1" x14ac:dyDescent="0.3">
      <c r="A627" s="399"/>
      <c r="B627" s="399"/>
      <c r="C627" s="399"/>
      <c r="D627" s="399"/>
      <c r="E627" s="399"/>
      <c r="F627" s="399"/>
      <c r="G627" s="399"/>
      <c r="H627" s="399"/>
      <c r="I627" s="399"/>
      <c r="J627" s="399"/>
      <c r="K627" s="399"/>
      <c r="L627" s="399"/>
      <c r="M627" s="399"/>
      <c r="N627" s="399"/>
    </row>
    <row r="628" spans="1:14" ht="11.25" customHeight="1" x14ac:dyDescent="0.3">
      <c r="A628" s="399"/>
      <c r="B628" s="399"/>
      <c r="C628" s="399"/>
      <c r="D628" s="399"/>
      <c r="E628" s="399"/>
      <c r="F628" s="399"/>
      <c r="G628" s="399"/>
      <c r="H628" s="399"/>
      <c r="I628" s="399"/>
      <c r="J628" s="399"/>
      <c r="K628" s="399"/>
      <c r="L628" s="399"/>
      <c r="M628" s="399"/>
      <c r="N628" s="399"/>
    </row>
    <row r="629" spans="1:14" ht="11.25" customHeight="1" x14ac:dyDescent="0.3">
      <c r="A629" s="399"/>
      <c r="B629" s="399"/>
      <c r="C629" s="399"/>
      <c r="D629" s="399"/>
      <c r="E629" s="399"/>
      <c r="F629" s="399"/>
      <c r="G629" s="399"/>
      <c r="H629" s="399"/>
      <c r="I629" s="399"/>
      <c r="J629" s="399"/>
      <c r="K629" s="399"/>
      <c r="L629" s="399"/>
      <c r="M629" s="399"/>
      <c r="N629" s="399"/>
    </row>
    <row r="630" spans="1:14" ht="11.25" customHeight="1" x14ac:dyDescent="0.3">
      <c r="A630" s="399"/>
      <c r="B630" s="399"/>
      <c r="C630" s="399"/>
      <c r="D630" s="399"/>
      <c r="E630" s="399"/>
      <c r="F630" s="399"/>
      <c r="G630" s="399"/>
      <c r="H630" s="399"/>
      <c r="I630" s="399"/>
      <c r="J630" s="399"/>
      <c r="K630" s="399"/>
      <c r="L630" s="399"/>
      <c r="M630" s="399"/>
      <c r="N630" s="399"/>
    </row>
    <row r="631" spans="1:14" ht="11.25" customHeight="1" x14ac:dyDescent="0.3">
      <c r="A631" s="399"/>
      <c r="B631" s="399"/>
      <c r="C631" s="399"/>
      <c r="D631" s="399"/>
      <c r="E631" s="399"/>
      <c r="F631" s="399"/>
      <c r="G631" s="399"/>
      <c r="H631" s="399"/>
      <c r="I631" s="399"/>
      <c r="J631" s="399"/>
      <c r="K631" s="399"/>
      <c r="L631" s="399"/>
      <c r="M631" s="399"/>
      <c r="N631" s="399"/>
    </row>
    <row r="632" spans="1:14" ht="11.25" customHeight="1" x14ac:dyDescent="0.3">
      <c r="A632" s="399"/>
      <c r="B632" s="399"/>
      <c r="C632" s="399"/>
      <c r="D632" s="399"/>
      <c r="E632" s="399"/>
      <c r="F632" s="399"/>
      <c r="G632" s="399"/>
      <c r="H632" s="399"/>
      <c r="I632" s="399"/>
      <c r="J632" s="399"/>
      <c r="K632" s="399"/>
      <c r="L632" s="399"/>
      <c r="M632" s="399"/>
      <c r="N632" s="399"/>
    </row>
    <row r="633" spans="1:14" ht="11.25" customHeight="1" x14ac:dyDescent="0.3">
      <c r="A633" s="399"/>
      <c r="B633" s="399"/>
      <c r="C633" s="399"/>
      <c r="D633" s="399"/>
      <c r="E633" s="399"/>
      <c r="F633" s="399"/>
      <c r="G633" s="399"/>
      <c r="H633" s="399"/>
      <c r="I633" s="399"/>
      <c r="J633" s="399"/>
      <c r="K633" s="399"/>
      <c r="L633" s="399"/>
      <c r="M633" s="399"/>
      <c r="N633" s="399"/>
    </row>
    <row r="634" spans="1:14" ht="11.25" customHeight="1" x14ac:dyDescent="0.3">
      <c r="A634" s="399"/>
      <c r="B634" s="399"/>
      <c r="C634" s="399"/>
      <c r="D634" s="399"/>
      <c r="E634" s="399"/>
      <c r="F634" s="399"/>
      <c r="G634" s="399"/>
      <c r="H634" s="399"/>
      <c r="I634" s="399"/>
      <c r="J634" s="399"/>
      <c r="K634" s="399"/>
      <c r="L634" s="399"/>
      <c r="M634" s="399"/>
      <c r="N634" s="399"/>
    </row>
    <row r="635" spans="1:14" ht="11.25" customHeight="1" x14ac:dyDescent="0.3">
      <c r="A635" s="399"/>
      <c r="B635" s="399"/>
      <c r="C635" s="399"/>
      <c r="D635" s="399"/>
      <c r="E635" s="399"/>
      <c r="F635" s="399"/>
      <c r="G635" s="399"/>
      <c r="H635" s="399"/>
      <c r="I635" s="399"/>
      <c r="J635" s="399"/>
      <c r="K635" s="399"/>
      <c r="L635" s="399"/>
      <c r="M635" s="399"/>
      <c r="N635" s="399"/>
    </row>
    <row r="636" spans="1:14" ht="11.25" customHeight="1" x14ac:dyDescent="0.3">
      <c r="A636" s="399"/>
      <c r="B636" s="399"/>
      <c r="C636" s="399"/>
      <c r="D636" s="399"/>
      <c r="E636" s="399"/>
      <c r="F636" s="399"/>
      <c r="G636" s="399"/>
      <c r="H636" s="399"/>
      <c r="I636" s="399"/>
      <c r="J636" s="399"/>
      <c r="K636" s="399"/>
      <c r="L636" s="399"/>
      <c r="M636" s="399"/>
      <c r="N636" s="399"/>
    </row>
    <row r="637" spans="1:14" ht="11.25" customHeight="1" x14ac:dyDescent="0.3">
      <c r="A637" s="399"/>
      <c r="B637" s="399"/>
      <c r="C637" s="399"/>
      <c r="D637" s="399"/>
      <c r="E637" s="399"/>
      <c r="F637" s="399"/>
      <c r="G637" s="399"/>
      <c r="H637" s="399"/>
      <c r="I637" s="399"/>
      <c r="J637" s="399"/>
      <c r="K637" s="399"/>
      <c r="L637" s="399"/>
      <c r="M637" s="399"/>
      <c r="N637" s="399"/>
    </row>
    <row r="638" spans="1:14" ht="11.25" customHeight="1" x14ac:dyDescent="0.3">
      <c r="A638" s="399"/>
      <c r="B638" s="399"/>
      <c r="C638" s="399"/>
      <c r="D638" s="399"/>
      <c r="E638" s="399"/>
      <c r="F638" s="399"/>
      <c r="G638" s="399"/>
      <c r="H638" s="399"/>
      <c r="I638" s="399"/>
      <c r="J638" s="399"/>
      <c r="K638" s="399"/>
      <c r="L638" s="399"/>
      <c r="M638" s="399"/>
      <c r="N638" s="399"/>
    </row>
    <row r="639" spans="1:14" ht="11.25" customHeight="1" x14ac:dyDescent="0.3">
      <c r="A639" s="399"/>
      <c r="B639" s="399"/>
      <c r="C639" s="399"/>
      <c r="D639" s="399"/>
      <c r="E639" s="399"/>
      <c r="F639" s="399"/>
      <c r="G639" s="399"/>
      <c r="H639" s="399"/>
      <c r="I639" s="399"/>
      <c r="J639" s="399"/>
      <c r="K639" s="399"/>
      <c r="L639" s="399"/>
      <c r="M639" s="399"/>
      <c r="N639" s="399"/>
    </row>
    <row r="640" spans="1:14" ht="11.25" customHeight="1" x14ac:dyDescent="0.3">
      <c r="A640" s="399"/>
      <c r="B640" s="399"/>
      <c r="C640" s="399"/>
      <c r="D640" s="399"/>
      <c r="E640" s="399"/>
      <c r="F640" s="399"/>
      <c r="G640" s="399"/>
      <c r="H640" s="399"/>
      <c r="I640" s="399"/>
      <c r="J640" s="399"/>
      <c r="K640" s="399"/>
      <c r="L640" s="399"/>
      <c r="M640" s="399"/>
      <c r="N640" s="399"/>
    </row>
    <row r="641" spans="1:14" ht="11.25" customHeight="1" x14ac:dyDescent="0.3">
      <c r="A641" s="399"/>
      <c r="B641" s="399"/>
      <c r="C641" s="399"/>
      <c r="D641" s="399"/>
      <c r="E641" s="399"/>
      <c r="F641" s="399"/>
      <c r="G641" s="399"/>
      <c r="H641" s="399"/>
      <c r="I641" s="399"/>
      <c r="J641" s="399"/>
      <c r="K641" s="399"/>
      <c r="L641" s="399"/>
      <c r="M641" s="399"/>
      <c r="N641" s="399"/>
    </row>
    <row r="642" spans="1:14" ht="11.25" customHeight="1" x14ac:dyDescent="0.3">
      <c r="A642" s="399"/>
      <c r="B642" s="399"/>
      <c r="C642" s="399"/>
      <c r="D642" s="399"/>
      <c r="E642" s="399"/>
      <c r="F642" s="399"/>
      <c r="G642" s="399"/>
      <c r="H642" s="399"/>
      <c r="I642" s="399"/>
      <c r="J642" s="399"/>
      <c r="K642" s="399"/>
      <c r="L642" s="399"/>
      <c r="M642" s="399"/>
      <c r="N642" s="399"/>
    </row>
    <row r="643" spans="1:14" ht="11.25" customHeight="1" x14ac:dyDescent="0.3">
      <c r="A643" s="399"/>
      <c r="B643" s="399"/>
      <c r="C643" s="399"/>
      <c r="D643" s="399"/>
      <c r="E643" s="399"/>
      <c r="F643" s="399"/>
      <c r="G643" s="399"/>
      <c r="H643" s="399"/>
      <c r="I643" s="399"/>
      <c r="J643" s="399"/>
      <c r="K643" s="399"/>
      <c r="L643" s="399"/>
      <c r="M643" s="399"/>
      <c r="N643" s="399"/>
    </row>
    <row r="644" spans="1:14" ht="11.25" customHeight="1" x14ac:dyDescent="0.3">
      <c r="A644" s="399"/>
      <c r="B644" s="399"/>
      <c r="C644" s="399"/>
      <c r="D644" s="399"/>
      <c r="E644" s="399"/>
      <c r="F644" s="399"/>
      <c r="G644" s="399"/>
      <c r="H644" s="399"/>
      <c r="I644" s="399"/>
      <c r="J644" s="399"/>
      <c r="K644" s="399"/>
      <c r="L644" s="399"/>
      <c r="M644" s="399"/>
      <c r="N644" s="399"/>
    </row>
    <row r="645" spans="1:14" ht="11.25" customHeight="1" x14ac:dyDescent="0.3">
      <c r="A645" s="399"/>
      <c r="B645" s="399"/>
      <c r="C645" s="399"/>
      <c r="D645" s="399"/>
      <c r="E645" s="399"/>
      <c r="F645" s="399"/>
      <c r="G645" s="399"/>
      <c r="H645" s="399"/>
      <c r="I645" s="399"/>
      <c r="J645" s="399"/>
      <c r="K645" s="399"/>
      <c r="L645" s="399"/>
      <c r="M645" s="399"/>
      <c r="N645" s="399"/>
    </row>
    <row r="646" spans="1:14" ht="11.25" customHeight="1" x14ac:dyDescent="0.3">
      <c r="A646" s="399"/>
      <c r="B646" s="399"/>
      <c r="C646" s="399"/>
      <c r="D646" s="399"/>
      <c r="E646" s="399"/>
      <c r="F646" s="399"/>
      <c r="G646" s="399"/>
      <c r="H646" s="399"/>
      <c r="I646" s="399"/>
      <c r="J646" s="399"/>
      <c r="K646" s="399"/>
      <c r="L646" s="399"/>
      <c r="M646" s="399"/>
      <c r="N646" s="399"/>
    </row>
    <row r="647" spans="1:14" ht="11.25" customHeight="1" x14ac:dyDescent="0.3">
      <c r="A647" s="399"/>
      <c r="B647" s="399"/>
      <c r="C647" s="399"/>
      <c r="D647" s="399"/>
      <c r="E647" s="399"/>
      <c r="F647" s="399"/>
      <c r="G647" s="399"/>
      <c r="H647" s="399"/>
      <c r="I647" s="399"/>
      <c r="J647" s="399"/>
      <c r="K647" s="399"/>
      <c r="L647" s="399"/>
      <c r="M647" s="399"/>
      <c r="N647" s="399"/>
    </row>
    <row r="648" spans="1:14" ht="11.25" customHeight="1" x14ac:dyDescent="0.3">
      <c r="A648" s="399"/>
      <c r="B648" s="399"/>
      <c r="C648" s="399"/>
      <c r="D648" s="399"/>
      <c r="E648" s="399"/>
      <c r="F648" s="399"/>
      <c r="G648" s="399"/>
      <c r="H648" s="399"/>
      <c r="I648" s="399"/>
      <c r="J648" s="399"/>
      <c r="K648" s="399"/>
      <c r="L648" s="399"/>
      <c r="M648" s="399"/>
      <c r="N648" s="399"/>
    </row>
    <row r="649" spans="1:14" ht="11.25" customHeight="1" x14ac:dyDescent="0.3">
      <c r="A649" s="399"/>
      <c r="B649" s="399"/>
      <c r="C649" s="399"/>
      <c r="D649" s="399"/>
      <c r="E649" s="399"/>
      <c r="F649" s="399"/>
      <c r="G649" s="399"/>
      <c r="H649" s="399"/>
      <c r="I649" s="399"/>
      <c r="J649" s="399"/>
      <c r="K649" s="399"/>
      <c r="L649" s="399"/>
      <c r="M649" s="399"/>
      <c r="N649" s="399"/>
    </row>
    <row r="650" spans="1:14" ht="11.25" customHeight="1" x14ac:dyDescent="0.3">
      <c r="A650" s="399"/>
      <c r="B650" s="399"/>
      <c r="C650" s="399"/>
      <c r="D650" s="399"/>
      <c r="E650" s="399"/>
      <c r="F650" s="399"/>
      <c r="G650" s="399"/>
      <c r="H650" s="399"/>
      <c r="I650" s="399"/>
      <c r="J650" s="399"/>
      <c r="K650" s="399"/>
      <c r="L650" s="399"/>
      <c r="M650" s="399"/>
      <c r="N650" s="399"/>
    </row>
    <row r="651" spans="1:14" ht="11.25" customHeight="1" x14ac:dyDescent="0.3">
      <c r="A651" s="399"/>
      <c r="B651" s="399"/>
      <c r="C651" s="399"/>
      <c r="D651" s="399"/>
      <c r="E651" s="399"/>
      <c r="F651" s="399"/>
      <c r="G651" s="399"/>
      <c r="H651" s="399"/>
      <c r="I651" s="399"/>
      <c r="J651" s="399"/>
      <c r="K651" s="399"/>
      <c r="L651" s="399"/>
      <c r="M651" s="399"/>
      <c r="N651" s="399"/>
    </row>
    <row r="652" spans="1:14" ht="11.25" customHeight="1" x14ac:dyDescent="0.3">
      <c r="A652" s="399"/>
      <c r="B652" s="399"/>
      <c r="C652" s="399"/>
      <c r="D652" s="399"/>
      <c r="E652" s="399"/>
      <c r="F652" s="399"/>
      <c r="G652" s="399"/>
      <c r="H652" s="399"/>
      <c r="I652" s="399"/>
      <c r="J652" s="399"/>
      <c r="K652" s="399"/>
      <c r="L652" s="399"/>
      <c r="M652" s="399"/>
      <c r="N652" s="399"/>
    </row>
    <row r="653" spans="1:14" ht="11.25" customHeight="1" x14ac:dyDescent="0.3">
      <c r="A653" s="399"/>
      <c r="B653" s="399"/>
      <c r="C653" s="399"/>
      <c r="D653" s="399"/>
      <c r="E653" s="399"/>
      <c r="F653" s="399"/>
      <c r="G653" s="399"/>
      <c r="H653" s="399"/>
      <c r="I653" s="399"/>
      <c r="J653" s="399"/>
      <c r="K653" s="399"/>
      <c r="L653" s="399"/>
      <c r="M653" s="399"/>
      <c r="N653" s="399"/>
    </row>
    <row r="654" spans="1:14" ht="11.25" customHeight="1" x14ac:dyDescent="0.3">
      <c r="A654" s="399"/>
      <c r="B654" s="399"/>
      <c r="C654" s="399"/>
      <c r="D654" s="399"/>
      <c r="E654" s="399"/>
      <c r="F654" s="399"/>
      <c r="G654" s="399"/>
      <c r="H654" s="399"/>
      <c r="I654" s="399"/>
      <c r="J654" s="399"/>
      <c r="K654" s="399"/>
      <c r="L654" s="399"/>
      <c r="M654" s="399"/>
      <c r="N654" s="399"/>
    </row>
    <row r="655" spans="1:14" ht="11.25" customHeight="1" x14ac:dyDescent="0.3">
      <c r="A655" s="399"/>
      <c r="B655" s="399"/>
      <c r="C655" s="399"/>
      <c r="D655" s="399"/>
      <c r="E655" s="399"/>
      <c r="F655" s="399"/>
      <c r="G655" s="399"/>
      <c r="H655" s="399"/>
      <c r="I655" s="399"/>
      <c r="J655" s="399"/>
      <c r="K655" s="399"/>
      <c r="L655" s="399"/>
      <c r="M655" s="399"/>
      <c r="N655" s="399"/>
    </row>
    <row r="656" spans="1:14" ht="11.25" customHeight="1" x14ac:dyDescent="0.3">
      <c r="A656" s="399"/>
      <c r="B656" s="399"/>
      <c r="C656" s="399"/>
      <c r="D656" s="399"/>
      <c r="E656" s="399"/>
      <c r="F656" s="399"/>
      <c r="G656" s="399"/>
      <c r="H656" s="399"/>
      <c r="I656" s="399"/>
      <c r="J656" s="399"/>
      <c r="K656" s="399"/>
      <c r="L656" s="399"/>
      <c r="M656" s="399"/>
      <c r="N656" s="399"/>
    </row>
    <row r="657" spans="1:14" ht="11.25" customHeight="1" x14ac:dyDescent="0.3">
      <c r="A657" s="399"/>
      <c r="B657" s="399"/>
      <c r="C657" s="399"/>
      <c r="D657" s="399"/>
      <c r="E657" s="399"/>
      <c r="F657" s="399"/>
      <c r="G657" s="399"/>
      <c r="H657" s="399"/>
      <c r="I657" s="399"/>
      <c r="J657" s="399"/>
      <c r="K657" s="399"/>
      <c r="L657" s="399"/>
      <c r="M657" s="399"/>
      <c r="N657" s="399"/>
    </row>
    <row r="658" spans="1:14" ht="11.25" customHeight="1" x14ac:dyDescent="0.3">
      <c r="A658" s="399"/>
      <c r="B658" s="399"/>
      <c r="C658" s="399"/>
      <c r="D658" s="399"/>
      <c r="E658" s="399"/>
      <c r="F658" s="399"/>
      <c r="G658" s="399"/>
      <c r="H658" s="399"/>
      <c r="I658" s="399"/>
      <c r="J658" s="399"/>
      <c r="K658" s="399"/>
      <c r="L658" s="399"/>
      <c r="M658" s="399"/>
      <c r="N658" s="399"/>
    </row>
    <row r="659" spans="1:14" ht="11.25" customHeight="1" x14ac:dyDescent="0.3">
      <c r="A659" s="399"/>
      <c r="B659" s="399"/>
      <c r="C659" s="399"/>
      <c r="D659" s="399"/>
      <c r="E659" s="399"/>
      <c r="F659" s="399"/>
      <c r="G659" s="399"/>
      <c r="H659" s="399"/>
      <c r="I659" s="399"/>
      <c r="J659" s="399"/>
      <c r="K659" s="399"/>
      <c r="L659" s="399"/>
      <c r="M659" s="399"/>
      <c r="N659" s="399"/>
    </row>
    <row r="660" spans="1:14" ht="11.25" customHeight="1" x14ac:dyDescent="0.3">
      <c r="A660" s="399"/>
      <c r="B660" s="399"/>
      <c r="C660" s="399"/>
      <c r="D660" s="399"/>
      <c r="E660" s="399"/>
      <c r="F660" s="399"/>
      <c r="G660" s="399"/>
      <c r="H660" s="399"/>
      <c r="I660" s="399"/>
      <c r="J660" s="399"/>
      <c r="K660" s="399"/>
      <c r="L660" s="399"/>
      <c r="M660" s="399"/>
      <c r="N660" s="399"/>
    </row>
    <row r="661" spans="1:14" ht="11.25" customHeight="1" x14ac:dyDescent="0.3">
      <c r="A661" s="399"/>
      <c r="B661" s="399"/>
      <c r="C661" s="399"/>
      <c r="D661" s="399"/>
      <c r="E661" s="399"/>
      <c r="F661" s="399"/>
      <c r="G661" s="399"/>
      <c r="H661" s="399"/>
      <c r="I661" s="399"/>
      <c r="J661" s="399"/>
      <c r="K661" s="399"/>
      <c r="L661" s="399"/>
      <c r="M661" s="399"/>
      <c r="N661" s="399"/>
    </row>
    <row r="662" spans="1:14" ht="11.25" customHeight="1" x14ac:dyDescent="0.3">
      <c r="A662" s="399"/>
      <c r="B662" s="399"/>
      <c r="C662" s="399"/>
      <c r="D662" s="399"/>
      <c r="E662" s="399"/>
      <c r="F662" s="399"/>
      <c r="G662" s="399"/>
      <c r="H662" s="399"/>
      <c r="I662" s="399"/>
      <c r="J662" s="399"/>
      <c r="K662" s="399"/>
      <c r="L662" s="399"/>
      <c r="M662" s="399"/>
      <c r="N662" s="399"/>
    </row>
    <row r="663" spans="1:14" ht="11.25" customHeight="1" x14ac:dyDescent="0.3">
      <c r="A663" s="399"/>
      <c r="B663" s="399"/>
      <c r="C663" s="399"/>
      <c r="D663" s="399"/>
      <c r="E663" s="399"/>
      <c r="F663" s="399"/>
      <c r="G663" s="399"/>
      <c r="H663" s="399"/>
      <c r="I663" s="399"/>
      <c r="J663" s="399"/>
      <c r="K663" s="399"/>
      <c r="L663" s="399"/>
      <c r="M663" s="399"/>
      <c r="N663" s="399"/>
    </row>
    <row r="664" spans="1:14" ht="11.25" customHeight="1" x14ac:dyDescent="0.3">
      <c r="A664" s="399"/>
      <c r="B664" s="399"/>
      <c r="C664" s="399"/>
      <c r="D664" s="399"/>
      <c r="E664" s="399"/>
      <c r="F664" s="399"/>
      <c r="G664" s="399"/>
      <c r="H664" s="399"/>
      <c r="I664" s="399"/>
      <c r="J664" s="399"/>
      <c r="K664" s="399"/>
      <c r="L664" s="399"/>
      <c r="M664" s="399"/>
      <c r="N664" s="399"/>
    </row>
    <row r="665" spans="1:14" ht="11.25" customHeight="1" x14ac:dyDescent="0.3">
      <c r="A665" s="399"/>
      <c r="B665" s="399"/>
      <c r="C665" s="399"/>
      <c r="D665" s="399"/>
      <c r="E665" s="399"/>
      <c r="F665" s="399"/>
      <c r="G665" s="399"/>
      <c r="H665" s="399"/>
      <c r="I665" s="399"/>
      <c r="J665" s="399"/>
      <c r="K665" s="399"/>
      <c r="L665" s="399"/>
      <c r="M665" s="399"/>
      <c r="N665" s="399"/>
    </row>
    <row r="666" spans="1:14" ht="11.25" customHeight="1" x14ac:dyDescent="0.3">
      <c r="A666" s="399"/>
      <c r="B666" s="399"/>
      <c r="C666" s="399"/>
      <c r="D666" s="399"/>
      <c r="E666" s="399"/>
      <c r="F666" s="399"/>
      <c r="G666" s="399"/>
      <c r="H666" s="399"/>
      <c r="I666" s="399"/>
      <c r="J666" s="399"/>
      <c r="K666" s="399"/>
      <c r="L666" s="399"/>
      <c r="M666" s="399"/>
      <c r="N666" s="399"/>
    </row>
    <row r="667" spans="1:14" ht="11.25" customHeight="1" x14ac:dyDescent="0.3">
      <c r="A667" s="399"/>
      <c r="B667" s="399"/>
      <c r="C667" s="399"/>
      <c r="D667" s="399"/>
      <c r="E667" s="399"/>
      <c r="F667" s="399"/>
      <c r="G667" s="399"/>
      <c r="H667" s="399"/>
      <c r="I667" s="399"/>
      <c r="J667" s="399"/>
      <c r="K667" s="399"/>
      <c r="L667" s="399"/>
      <c r="M667" s="399"/>
      <c r="N667" s="399"/>
    </row>
    <row r="668" spans="1:14" ht="11.25" customHeight="1" x14ac:dyDescent="0.3">
      <c r="A668" s="399"/>
      <c r="B668" s="399"/>
      <c r="C668" s="399"/>
      <c r="D668" s="399"/>
      <c r="E668" s="399"/>
      <c r="F668" s="399"/>
      <c r="G668" s="399"/>
      <c r="H668" s="399"/>
      <c r="I668" s="399"/>
      <c r="J668" s="399"/>
      <c r="K668" s="399"/>
      <c r="L668" s="399"/>
      <c r="M668" s="399"/>
      <c r="N668" s="399"/>
    </row>
    <row r="669" spans="1:14" ht="11.25" customHeight="1" x14ac:dyDescent="0.3">
      <c r="A669" s="399"/>
      <c r="B669" s="399"/>
      <c r="C669" s="399"/>
      <c r="D669" s="399"/>
      <c r="E669" s="399"/>
      <c r="F669" s="399"/>
      <c r="G669" s="399"/>
      <c r="H669" s="399"/>
      <c r="I669" s="399"/>
      <c r="J669" s="399"/>
      <c r="K669" s="399"/>
      <c r="L669" s="399"/>
      <c r="M669" s="399"/>
      <c r="N669" s="399"/>
    </row>
    <row r="670" spans="1:14" ht="11.25" customHeight="1" x14ac:dyDescent="0.3">
      <c r="A670" s="399"/>
      <c r="B670" s="399"/>
      <c r="C670" s="399"/>
      <c r="D670" s="399"/>
      <c r="E670" s="399"/>
      <c r="F670" s="399"/>
      <c r="G670" s="399"/>
      <c r="H670" s="399"/>
      <c r="I670" s="399"/>
      <c r="J670" s="399"/>
      <c r="K670" s="399"/>
      <c r="L670" s="399"/>
      <c r="M670" s="399"/>
      <c r="N670" s="399"/>
    </row>
    <row r="671" spans="1:14" ht="11.25" customHeight="1" x14ac:dyDescent="0.3">
      <c r="A671" s="399"/>
      <c r="B671" s="399"/>
      <c r="C671" s="399"/>
      <c r="D671" s="399"/>
      <c r="E671" s="399"/>
      <c r="F671" s="399"/>
      <c r="G671" s="399"/>
      <c r="H671" s="399"/>
      <c r="I671" s="399"/>
      <c r="J671" s="399"/>
      <c r="K671" s="399"/>
      <c r="L671" s="399"/>
      <c r="M671" s="399"/>
      <c r="N671" s="399"/>
    </row>
    <row r="672" spans="1:14" ht="11.25" customHeight="1" x14ac:dyDescent="0.3">
      <c r="A672" s="399"/>
      <c r="B672" s="399"/>
      <c r="C672" s="399"/>
      <c r="D672" s="399"/>
      <c r="E672" s="399"/>
      <c r="F672" s="399"/>
      <c r="G672" s="399"/>
      <c r="H672" s="399"/>
      <c r="I672" s="399"/>
      <c r="J672" s="399"/>
      <c r="K672" s="399"/>
      <c r="L672" s="399"/>
      <c r="M672" s="399"/>
      <c r="N672" s="399"/>
    </row>
    <row r="673" spans="1:14" ht="11.25" customHeight="1" x14ac:dyDescent="0.3">
      <c r="A673" s="399"/>
      <c r="B673" s="399"/>
      <c r="C673" s="399"/>
      <c r="D673" s="399"/>
      <c r="E673" s="399"/>
      <c r="F673" s="399"/>
      <c r="G673" s="399"/>
      <c r="H673" s="399"/>
      <c r="I673" s="399"/>
      <c r="J673" s="399"/>
      <c r="K673" s="399"/>
      <c r="L673" s="399"/>
      <c r="M673" s="399"/>
      <c r="N673" s="399"/>
    </row>
    <row r="674" spans="1:14" ht="11.25" customHeight="1" x14ac:dyDescent="0.3">
      <c r="A674" s="399"/>
      <c r="B674" s="399"/>
      <c r="C674" s="399"/>
      <c r="D674" s="399"/>
      <c r="E674" s="399"/>
      <c r="F674" s="399"/>
      <c r="G674" s="399"/>
      <c r="H674" s="399"/>
      <c r="I674" s="399"/>
      <c r="J674" s="399"/>
      <c r="K674" s="399"/>
      <c r="L674" s="399"/>
      <c r="M674" s="399"/>
      <c r="N674" s="399"/>
    </row>
    <row r="675" spans="1:14" ht="11.25" customHeight="1" x14ac:dyDescent="0.3">
      <c r="A675" s="399"/>
      <c r="B675" s="399"/>
      <c r="C675" s="399"/>
      <c r="D675" s="399"/>
      <c r="E675" s="399"/>
      <c r="F675" s="399"/>
      <c r="G675" s="399"/>
      <c r="H675" s="399"/>
      <c r="I675" s="399"/>
      <c r="J675" s="399"/>
      <c r="K675" s="399"/>
      <c r="L675" s="399"/>
      <c r="M675" s="399"/>
      <c r="N675" s="399"/>
    </row>
    <row r="676" spans="1:14" ht="11.25" customHeight="1" x14ac:dyDescent="0.3">
      <c r="A676" s="399"/>
      <c r="B676" s="399"/>
      <c r="C676" s="399"/>
      <c r="D676" s="399"/>
      <c r="E676" s="399"/>
      <c r="F676" s="399"/>
      <c r="G676" s="399"/>
      <c r="H676" s="399"/>
      <c r="I676" s="399"/>
      <c r="J676" s="399"/>
      <c r="K676" s="399"/>
      <c r="L676" s="399"/>
      <c r="M676" s="399"/>
      <c r="N676" s="399"/>
    </row>
    <row r="677" spans="1:14" ht="11.25" customHeight="1" x14ac:dyDescent="0.3">
      <c r="A677" s="399"/>
      <c r="B677" s="399"/>
      <c r="C677" s="399"/>
      <c r="D677" s="399"/>
      <c r="E677" s="399"/>
      <c r="F677" s="399"/>
      <c r="G677" s="399"/>
      <c r="H677" s="399"/>
      <c r="I677" s="399"/>
      <c r="J677" s="399"/>
      <c r="K677" s="399"/>
      <c r="L677" s="399"/>
      <c r="M677" s="399"/>
      <c r="N677" s="399"/>
    </row>
    <row r="678" spans="1:14" ht="11.25" customHeight="1" x14ac:dyDescent="0.3">
      <c r="A678" s="399"/>
      <c r="B678" s="399"/>
      <c r="C678" s="399"/>
      <c r="D678" s="399"/>
      <c r="E678" s="399"/>
      <c r="F678" s="399"/>
      <c r="G678" s="399"/>
      <c r="H678" s="399"/>
      <c r="I678" s="399"/>
      <c r="J678" s="399"/>
      <c r="K678" s="399"/>
      <c r="L678" s="399"/>
      <c r="M678" s="399"/>
      <c r="N678" s="399"/>
    </row>
    <row r="679" spans="1:14" ht="11.25" customHeight="1" x14ac:dyDescent="0.3">
      <c r="A679" s="399"/>
      <c r="B679" s="399"/>
      <c r="C679" s="399"/>
      <c r="D679" s="399"/>
      <c r="E679" s="399"/>
      <c r="F679" s="399"/>
      <c r="G679" s="399"/>
      <c r="H679" s="399"/>
      <c r="I679" s="399"/>
      <c r="J679" s="399"/>
      <c r="K679" s="399"/>
      <c r="L679" s="399"/>
      <c r="M679" s="399"/>
      <c r="N679" s="399"/>
    </row>
    <row r="680" spans="1:14" ht="11.25" customHeight="1" x14ac:dyDescent="0.3">
      <c r="A680" s="399"/>
      <c r="B680" s="399"/>
      <c r="C680" s="399"/>
      <c r="D680" s="399"/>
      <c r="E680" s="399"/>
      <c r="F680" s="399"/>
      <c r="G680" s="399"/>
      <c r="H680" s="399"/>
      <c r="I680" s="399"/>
      <c r="J680" s="399"/>
      <c r="K680" s="399"/>
      <c r="L680" s="399"/>
      <c r="M680" s="399"/>
      <c r="N680" s="399"/>
    </row>
    <row r="681" spans="1:14" ht="11.25" customHeight="1" x14ac:dyDescent="0.3">
      <c r="A681" s="399"/>
      <c r="B681" s="399"/>
      <c r="C681" s="399"/>
      <c r="D681" s="399"/>
      <c r="E681" s="399"/>
      <c r="F681" s="399"/>
      <c r="G681" s="399"/>
      <c r="H681" s="399"/>
      <c r="I681" s="399"/>
      <c r="J681" s="399"/>
      <c r="K681" s="399"/>
      <c r="L681" s="399"/>
      <c r="M681" s="399"/>
      <c r="N681" s="399"/>
    </row>
    <row r="682" spans="1:14" ht="11.25" customHeight="1" x14ac:dyDescent="0.3">
      <c r="A682" s="399"/>
      <c r="B682" s="399"/>
      <c r="C682" s="399"/>
      <c r="D682" s="399"/>
      <c r="E682" s="399"/>
      <c r="F682" s="399"/>
      <c r="G682" s="399"/>
      <c r="H682" s="399"/>
      <c r="I682" s="399"/>
      <c r="J682" s="399"/>
      <c r="K682" s="399"/>
      <c r="L682" s="399"/>
      <c r="M682" s="399"/>
      <c r="N682" s="399"/>
    </row>
    <row r="683" spans="1:14" ht="11.25" customHeight="1" x14ac:dyDescent="0.3">
      <c r="A683" s="399"/>
      <c r="B683" s="399"/>
      <c r="C683" s="399"/>
      <c r="D683" s="399"/>
      <c r="E683" s="399"/>
      <c r="F683" s="399"/>
      <c r="G683" s="399"/>
      <c r="H683" s="399"/>
      <c r="I683" s="399"/>
      <c r="J683" s="399"/>
      <c r="K683" s="399"/>
      <c r="L683" s="399"/>
      <c r="M683" s="399"/>
      <c r="N683" s="399"/>
    </row>
    <row r="684" spans="1:14" ht="11.25" customHeight="1" x14ac:dyDescent="0.3">
      <c r="A684" s="399"/>
      <c r="B684" s="399"/>
      <c r="C684" s="399"/>
      <c r="D684" s="399"/>
      <c r="E684" s="399"/>
      <c r="F684" s="399"/>
      <c r="G684" s="399"/>
      <c r="H684" s="399"/>
      <c r="I684" s="399"/>
      <c r="J684" s="399"/>
      <c r="K684" s="399"/>
      <c r="L684" s="399"/>
      <c r="M684" s="399"/>
      <c r="N684" s="399"/>
    </row>
    <row r="685" spans="1:14" ht="11.25" customHeight="1" x14ac:dyDescent="0.3">
      <c r="A685" s="399"/>
      <c r="B685" s="399"/>
      <c r="C685" s="399"/>
      <c r="D685" s="399"/>
      <c r="E685" s="399"/>
      <c r="F685" s="399"/>
      <c r="G685" s="399"/>
      <c r="H685" s="399"/>
      <c r="I685" s="399"/>
      <c r="J685" s="399"/>
      <c r="K685" s="399"/>
      <c r="L685" s="399"/>
      <c r="M685" s="399"/>
      <c r="N685" s="399"/>
    </row>
    <row r="686" spans="1:14" ht="11.25" customHeight="1" x14ac:dyDescent="0.3">
      <c r="A686" s="399"/>
      <c r="B686" s="399"/>
      <c r="C686" s="399"/>
      <c r="D686" s="399"/>
      <c r="E686" s="399"/>
      <c r="F686" s="399"/>
      <c r="G686" s="399"/>
      <c r="H686" s="399"/>
      <c r="I686" s="399"/>
      <c r="J686" s="399"/>
      <c r="K686" s="399"/>
      <c r="L686" s="399"/>
      <c r="M686" s="399"/>
      <c r="N686" s="399"/>
    </row>
    <row r="687" spans="1:14" ht="11.25" customHeight="1" x14ac:dyDescent="0.3">
      <c r="A687" s="399"/>
      <c r="B687" s="399"/>
      <c r="C687" s="399"/>
      <c r="D687" s="399"/>
      <c r="E687" s="399"/>
      <c r="F687" s="399"/>
      <c r="G687" s="399"/>
      <c r="H687" s="399"/>
      <c r="I687" s="399"/>
      <c r="J687" s="399"/>
      <c r="K687" s="399"/>
      <c r="L687" s="399"/>
      <c r="M687" s="399"/>
      <c r="N687" s="399"/>
    </row>
    <row r="688" spans="1:14" ht="11.25" customHeight="1" x14ac:dyDescent="0.3">
      <c r="A688" s="399"/>
      <c r="B688" s="399"/>
      <c r="C688" s="399"/>
      <c r="D688" s="399"/>
      <c r="E688" s="399"/>
      <c r="F688" s="399"/>
      <c r="G688" s="399"/>
      <c r="H688" s="399"/>
      <c r="I688" s="399"/>
      <c r="J688" s="399"/>
      <c r="K688" s="399"/>
      <c r="L688" s="399"/>
      <c r="M688" s="399"/>
      <c r="N688" s="399"/>
    </row>
    <row r="689" spans="1:14" ht="11.25" customHeight="1" x14ac:dyDescent="0.3">
      <c r="A689" s="399"/>
      <c r="B689" s="399"/>
      <c r="C689" s="399"/>
      <c r="D689" s="399"/>
      <c r="E689" s="399"/>
      <c r="F689" s="399"/>
      <c r="G689" s="399"/>
      <c r="H689" s="399"/>
      <c r="I689" s="399"/>
      <c r="J689" s="399"/>
      <c r="K689" s="399"/>
      <c r="L689" s="399"/>
      <c r="M689" s="399"/>
      <c r="N689" s="399"/>
    </row>
    <row r="690" spans="1:14" ht="11.25" customHeight="1" x14ac:dyDescent="0.3">
      <c r="A690" s="399"/>
      <c r="B690" s="399"/>
      <c r="C690" s="399"/>
      <c r="D690" s="399"/>
      <c r="E690" s="399"/>
      <c r="F690" s="399"/>
      <c r="G690" s="399"/>
      <c r="H690" s="399"/>
      <c r="I690" s="399"/>
      <c r="J690" s="399"/>
      <c r="K690" s="399"/>
      <c r="L690" s="399"/>
      <c r="M690" s="399"/>
      <c r="N690" s="399"/>
    </row>
    <row r="691" spans="1:14" ht="11.25" customHeight="1" x14ac:dyDescent="0.3">
      <c r="A691" s="399"/>
      <c r="B691" s="399"/>
      <c r="C691" s="399"/>
      <c r="D691" s="399"/>
      <c r="E691" s="399"/>
      <c r="F691" s="399"/>
      <c r="G691" s="399"/>
      <c r="H691" s="399"/>
      <c r="I691" s="399"/>
      <c r="J691" s="399"/>
      <c r="K691" s="399"/>
      <c r="L691" s="399"/>
      <c r="M691" s="399"/>
      <c r="N691" s="399"/>
    </row>
    <row r="692" spans="1:14" ht="11.25" customHeight="1" x14ac:dyDescent="0.3">
      <c r="A692" s="399"/>
      <c r="B692" s="399"/>
      <c r="C692" s="399"/>
      <c r="D692" s="399"/>
      <c r="E692" s="399"/>
      <c r="F692" s="399"/>
      <c r="G692" s="399"/>
      <c r="H692" s="399"/>
      <c r="I692" s="399"/>
      <c r="J692" s="399"/>
      <c r="K692" s="399"/>
      <c r="L692" s="399"/>
      <c r="M692" s="399"/>
      <c r="N692" s="399"/>
    </row>
    <row r="693" spans="1:14" ht="11.25" customHeight="1" x14ac:dyDescent="0.3">
      <c r="A693" s="399"/>
      <c r="B693" s="399"/>
      <c r="C693" s="399"/>
      <c r="D693" s="399"/>
      <c r="E693" s="399"/>
      <c r="F693" s="399"/>
      <c r="G693" s="399"/>
      <c r="H693" s="399"/>
      <c r="I693" s="399"/>
      <c r="J693" s="399"/>
      <c r="K693" s="399"/>
      <c r="L693" s="399"/>
      <c r="M693" s="399"/>
      <c r="N693" s="399"/>
    </row>
    <row r="694" spans="1:14" ht="11.25" customHeight="1" x14ac:dyDescent="0.3">
      <c r="A694" s="399"/>
      <c r="B694" s="399"/>
      <c r="C694" s="399"/>
      <c r="D694" s="399"/>
      <c r="E694" s="399"/>
      <c r="F694" s="399"/>
      <c r="G694" s="399"/>
      <c r="H694" s="399"/>
      <c r="I694" s="399"/>
      <c r="J694" s="399"/>
      <c r="K694" s="399"/>
      <c r="L694" s="399"/>
      <c r="M694" s="399"/>
      <c r="N694" s="399"/>
    </row>
    <row r="695" spans="1:14" ht="11.25" customHeight="1" x14ac:dyDescent="0.3">
      <c r="A695" s="399"/>
      <c r="B695" s="399"/>
      <c r="C695" s="399"/>
      <c r="D695" s="399"/>
      <c r="E695" s="399"/>
      <c r="F695" s="399"/>
      <c r="G695" s="399"/>
      <c r="H695" s="399"/>
      <c r="I695" s="399"/>
      <c r="J695" s="399"/>
      <c r="K695" s="399"/>
      <c r="L695" s="399"/>
      <c r="M695" s="399"/>
      <c r="N695" s="399"/>
    </row>
    <row r="696" spans="1:14" ht="11.25" customHeight="1" x14ac:dyDescent="0.3">
      <c r="A696" s="399"/>
      <c r="B696" s="399"/>
      <c r="C696" s="399"/>
      <c r="D696" s="399"/>
      <c r="E696" s="399"/>
      <c r="F696" s="399"/>
      <c r="G696" s="399"/>
      <c r="H696" s="399"/>
      <c r="I696" s="399"/>
      <c r="J696" s="399"/>
      <c r="K696" s="399"/>
      <c r="L696" s="399"/>
      <c r="M696" s="399"/>
      <c r="N696" s="399"/>
    </row>
    <row r="697" spans="1:14" ht="11.25" customHeight="1" x14ac:dyDescent="0.3">
      <c r="A697" s="399"/>
      <c r="B697" s="399"/>
      <c r="C697" s="399"/>
      <c r="D697" s="399"/>
      <c r="E697" s="399"/>
      <c r="F697" s="399"/>
      <c r="G697" s="399"/>
      <c r="H697" s="399"/>
      <c r="I697" s="399"/>
      <c r="J697" s="399"/>
      <c r="K697" s="399"/>
      <c r="L697" s="399"/>
      <c r="M697" s="399"/>
      <c r="N697" s="399"/>
    </row>
    <row r="698" spans="1:14" ht="11.25" customHeight="1" x14ac:dyDescent="0.3">
      <c r="A698" s="399"/>
      <c r="B698" s="399"/>
      <c r="C698" s="399"/>
      <c r="D698" s="399"/>
      <c r="E698" s="399"/>
      <c r="F698" s="399"/>
      <c r="G698" s="399"/>
      <c r="H698" s="399"/>
      <c r="I698" s="399"/>
      <c r="J698" s="399"/>
      <c r="K698" s="399"/>
      <c r="L698" s="399"/>
      <c r="M698" s="399"/>
      <c r="N698" s="399"/>
    </row>
    <row r="699" spans="1:14" ht="11.25" customHeight="1" x14ac:dyDescent="0.3">
      <c r="A699" s="399"/>
      <c r="B699" s="399"/>
      <c r="C699" s="399"/>
      <c r="D699" s="399"/>
      <c r="E699" s="399"/>
      <c r="F699" s="399"/>
      <c r="G699" s="399"/>
      <c r="H699" s="399"/>
      <c r="I699" s="399"/>
      <c r="J699" s="399"/>
      <c r="K699" s="399"/>
      <c r="L699" s="399"/>
      <c r="M699" s="399"/>
      <c r="N699" s="399"/>
    </row>
    <row r="700" spans="1:14" ht="11.25" customHeight="1" x14ac:dyDescent="0.3">
      <c r="A700" s="399"/>
      <c r="B700" s="399"/>
      <c r="C700" s="399"/>
      <c r="D700" s="399"/>
      <c r="E700" s="399"/>
      <c r="F700" s="399"/>
      <c r="G700" s="399"/>
      <c r="H700" s="399"/>
      <c r="I700" s="399"/>
      <c r="J700" s="399"/>
      <c r="K700" s="399"/>
      <c r="L700" s="399"/>
      <c r="M700" s="399"/>
      <c r="N700" s="399"/>
    </row>
    <row r="701" spans="1:14" ht="11.25" customHeight="1" x14ac:dyDescent="0.3">
      <c r="A701" s="399"/>
      <c r="B701" s="399"/>
      <c r="C701" s="399"/>
      <c r="D701" s="399"/>
      <c r="E701" s="399"/>
      <c r="F701" s="399"/>
      <c r="G701" s="399"/>
      <c r="H701" s="399"/>
      <c r="I701" s="399"/>
      <c r="J701" s="399"/>
      <c r="K701" s="399"/>
      <c r="L701" s="399"/>
      <c r="M701" s="399"/>
      <c r="N701" s="399"/>
    </row>
    <row r="702" spans="1:14" ht="11.25" customHeight="1" x14ac:dyDescent="0.3">
      <c r="A702" s="399"/>
      <c r="B702" s="399"/>
      <c r="C702" s="399"/>
      <c r="D702" s="399"/>
      <c r="E702" s="399"/>
      <c r="F702" s="399"/>
      <c r="G702" s="399"/>
      <c r="H702" s="399"/>
      <c r="I702" s="399"/>
      <c r="J702" s="399"/>
      <c r="K702" s="399"/>
      <c r="L702" s="399"/>
      <c r="M702" s="399"/>
      <c r="N702" s="399"/>
    </row>
    <row r="703" spans="1:14" ht="11.25" customHeight="1" x14ac:dyDescent="0.3">
      <c r="A703" s="399"/>
      <c r="B703" s="399"/>
      <c r="C703" s="399"/>
      <c r="D703" s="399"/>
      <c r="E703" s="399"/>
      <c r="F703" s="399"/>
      <c r="G703" s="399"/>
      <c r="H703" s="399"/>
      <c r="I703" s="399"/>
      <c r="J703" s="399"/>
      <c r="K703" s="399"/>
      <c r="L703" s="399"/>
      <c r="M703" s="399"/>
      <c r="N703" s="399"/>
    </row>
    <row r="704" spans="1:14" ht="11.25" customHeight="1" x14ac:dyDescent="0.3">
      <c r="A704" s="399"/>
      <c r="B704" s="399"/>
      <c r="C704" s="399"/>
      <c r="D704" s="399"/>
      <c r="E704" s="399"/>
      <c r="F704" s="399"/>
      <c r="G704" s="399"/>
      <c r="H704" s="399"/>
      <c r="I704" s="399"/>
      <c r="J704" s="399"/>
      <c r="K704" s="399"/>
      <c r="L704" s="399"/>
      <c r="M704" s="399"/>
      <c r="N704" s="399"/>
    </row>
    <row r="705" spans="1:14" ht="11.25" customHeight="1" x14ac:dyDescent="0.3">
      <c r="A705" s="399"/>
      <c r="B705" s="399"/>
      <c r="C705" s="399"/>
      <c r="D705" s="399"/>
      <c r="E705" s="399"/>
      <c r="F705" s="399"/>
      <c r="G705" s="399"/>
      <c r="H705" s="399"/>
      <c r="I705" s="399"/>
      <c r="J705" s="399"/>
      <c r="K705" s="399"/>
      <c r="L705" s="399"/>
      <c r="M705" s="399"/>
      <c r="N705" s="399"/>
    </row>
    <row r="706" spans="1:14" ht="11.25" customHeight="1" x14ac:dyDescent="0.3">
      <c r="A706" s="399"/>
      <c r="B706" s="399"/>
      <c r="C706" s="399"/>
      <c r="D706" s="399"/>
      <c r="E706" s="399"/>
      <c r="F706" s="399"/>
      <c r="G706" s="399"/>
      <c r="H706" s="399"/>
      <c r="I706" s="399"/>
      <c r="J706" s="399"/>
      <c r="K706" s="399"/>
      <c r="L706" s="399"/>
      <c r="M706" s="399"/>
      <c r="N706" s="399"/>
    </row>
    <row r="707" spans="1:14" ht="11.25" customHeight="1" x14ac:dyDescent="0.3">
      <c r="A707" s="399"/>
      <c r="B707" s="399"/>
      <c r="C707" s="399"/>
      <c r="D707" s="399"/>
      <c r="E707" s="399"/>
      <c r="F707" s="399"/>
      <c r="G707" s="399"/>
      <c r="H707" s="399"/>
      <c r="I707" s="399"/>
      <c r="J707" s="399"/>
      <c r="K707" s="399"/>
      <c r="L707" s="399"/>
      <c r="M707" s="399"/>
      <c r="N707" s="399"/>
    </row>
    <row r="708" spans="1:14" ht="11.25" customHeight="1" x14ac:dyDescent="0.3">
      <c r="A708" s="399"/>
      <c r="B708" s="399"/>
      <c r="C708" s="399"/>
      <c r="D708" s="399"/>
      <c r="E708" s="399"/>
      <c r="F708" s="399"/>
      <c r="G708" s="399"/>
      <c r="H708" s="399"/>
      <c r="I708" s="399"/>
      <c r="J708" s="399"/>
      <c r="K708" s="399"/>
      <c r="L708" s="399"/>
      <c r="M708" s="399"/>
      <c r="N708" s="399"/>
    </row>
    <row r="709" spans="1:14" ht="11.25" customHeight="1" x14ac:dyDescent="0.3">
      <c r="A709" s="399"/>
      <c r="B709" s="399"/>
      <c r="C709" s="399"/>
      <c r="D709" s="399"/>
      <c r="E709" s="399"/>
      <c r="F709" s="399"/>
      <c r="G709" s="399"/>
      <c r="H709" s="399"/>
      <c r="I709" s="399"/>
      <c r="J709" s="399"/>
      <c r="K709" s="399"/>
      <c r="L709" s="399"/>
      <c r="M709" s="399"/>
      <c r="N709" s="399"/>
    </row>
    <row r="710" spans="1:14" ht="11.25" customHeight="1" x14ac:dyDescent="0.3">
      <c r="A710" s="399"/>
      <c r="B710" s="399"/>
      <c r="C710" s="399"/>
      <c r="D710" s="399"/>
      <c r="E710" s="399"/>
      <c r="F710" s="399"/>
      <c r="G710" s="399"/>
      <c r="H710" s="399"/>
      <c r="I710" s="399"/>
      <c r="J710" s="399"/>
      <c r="K710" s="399"/>
      <c r="L710" s="399"/>
      <c r="M710" s="399"/>
      <c r="N710" s="399"/>
    </row>
    <row r="711" spans="1:14" ht="11.25" customHeight="1" x14ac:dyDescent="0.3">
      <c r="A711" s="399"/>
      <c r="B711" s="399"/>
      <c r="C711" s="399"/>
      <c r="D711" s="399"/>
      <c r="E711" s="399"/>
      <c r="F711" s="399"/>
      <c r="G711" s="399"/>
      <c r="H711" s="399"/>
      <c r="I711" s="399"/>
      <c r="J711" s="399"/>
      <c r="K711" s="399"/>
      <c r="L711" s="399"/>
      <c r="M711" s="399"/>
      <c r="N711" s="399"/>
    </row>
    <row r="712" spans="1:14" ht="11.25" customHeight="1" x14ac:dyDescent="0.3">
      <c r="A712" s="399"/>
      <c r="B712" s="399"/>
      <c r="C712" s="399"/>
      <c r="D712" s="399"/>
      <c r="E712" s="399"/>
      <c r="F712" s="399"/>
      <c r="G712" s="399"/>
      <c r="H712" s="399"/>
      <c r="I712" s="399"/>
      <c r="J712" s="399"/>
      <c r="K712" s="399"/>
      <c r="L712" s="399"/>
      <c r="M712" s="399"/>
      <c r="N712" s="399"/>
    </row>
    <row r="713" spans="1:14" ht="11.25" customHeight="1" x14ac:dyDescent="0.3">
      <c r="A713" s="399"/>
      <c r="B713" s="399"/>
      <c r="C713" s="399"/>
      <c r="D713" s="399"/>
      <c r="E713" s="399"/>
      <c r="F713" s="399"/>
      <c r="G713" s="399"/>
      <c r="H713" s="399"/>
      <c r="I713" s="399"/>
      <c r="J713" s="399"/>
      <c r="K713" s="399"/>
      <c r="L713" s="399"/>
      <c r="M713" s="399"/>
      <c r="N713" s="399"/>
    </row>
    <row r="714" spans="1:14" ht="11.25" customHeight="1" x14ac:dyDescent="0.3">
      <c r="A714" s="399"/>
      <c r="B714" s="399"/>
      <c r="C714" s="399"/>
      <c r="D714" s="399"/>
      <c r="E714" s="399"/>
      <c r="F714" s="399"/>
      <c r="G714" s="399"/>
      <c r="H714" s="399"/>
      <c r="I714" s="399"/>
      <c r="J714" s="399"/>
      <c r="K714" s="399"/>
      <c r="L714" s="399"/>
      <c r="M714" s="399"/>
      <c r="N714" s="399"/>
    </row>
    <row r="715" spans="1:14" ht="11.25" customHeight="1" x14ac:dyDescent="0.3">
      <c r="A715" s="399"/>
      <c r="B715" s="399"/>
      <c r="C715" s="399"/>
      <c r="D715" s="399"/>
      <c r="E715" s="399"/>
      <c r="F715" s="399"/>
      <c r="G715" s="399"/>
      <c r="H715" s="399"/>
      <c r="I715" s="399"/>
      <c r="J715" s="399"/>
      <c r="K715" s="399"/>
      <c r="L715" s="399"/>
      <c r="M715" s="399"/>
      <c r="N715" s="399"/>
    </row>
    <row r="716" spans="1:14" ht="11.25" customHeight="1" x14ac:dyDescent="0.3">
      <c r="A716" s="399"/>
      <c r="B716" s="399"/>
      <c r="C716" s="399"/>
      <c r="D716" s="399"/>
      <c r="E716" s="399"/>
      <c r="F716" s="399"/>
      <c r="G716" s="399"/>
      <c r="H716" s="399"/>
      <c r="I716" s="399"/>
      <c r="J716" s="399"/>
      <c r="K716" s="399"/>
      <c r="L716" s="399"/>
      <c r="M716" s="399"/>
      <c r="N716" s="399"/>
    </row>
    <row r="717" spans="1:14" ht="11.25" customHeight="1" x14ac:dyDescent="0.3">
      <c r="A717" s="399"/>
      <c r="B717" s="399"/>
      <c r="C717" s="399"/>
      <c r="D717" s="399"/>
      <c r="E717" s="399"/>
      <c r="F717" s="399"/>
      <c r="G717" s="399"/>
      <c r="H717" s="399"/>
      <c r="I717" s="399"/>
      <c r="J717" s="399"/>
      <c r="K717" s="399"/>
      <c r="L717" s="399"/>
      <c r="M717" s="399"/>
      <c r="N717" s="399"/>
    </row>
    <row r="718" spans="1:14" ht="11.25" customHeight="1" x14ac:dyDescent="0.3">
      <c r="A718" s="399"/>
      <c r="B718" s="399"/>
      <c r="C718" s="399"/>
      <c r="D718" s="399"/>
      <c r="E718" s="399"/>
      <c r="F718" s="399"/>
      <c r="G718" s="399"/>
      <c r="H718" s="399"/>
      <c r="I718" s="399"/>
      <c r="J718" s="399"/>
      <c r="K718" s="399"/>
      <c r="L718" s="399"/>
      <c r="M718" s="399"/>
      <c r="N718" s="399"/>
    </row>
    <row r="719" spans="1:14" ht="11.25" customHeight="1" x14ac:dyDescent="0.3">
      <c r="A719" s="399"/>
      <c r="B719" s="399"/>
      <c r="C719" s="399"/>
      <c r="D719" s="399"/>
      <c r="E719" s="399"/>
      <c r="F719" s="399"/>
      <c r="G719" s="399"/>
      <c r="H719" s="399"/>
      <c r="I719" s="399"/>
      <c r="J719" s="399"/>
      <c r="K719" s="399"/>
      <c r="L719" s="399"/>
      <c r="M719" s="399"/>
      <c r="N719" s="399"/>
    </row>
    <row r="720" spans="1:14" ht="11.25" customHeight="1" x14ac:dyDescent="0.3">
      <c r="A720" s="399"/>
      <c r="B720" s="399"/>
      <c r="C720" s="399"/>
      <c r="D720" s="399"/>
      <c r="E720" s="399"/>
      <c r="F720" s="399"/>
      <c r="G720" s="399"/>
      <c r="H720" s="399"/>
      <c r="I720" s="399"/>
      <c r="J720" s="399"/>
      <c r="K720" s="399"/>
      <c r="L720" s="399"/>
      <c r="M720" s="399"/>
      <c r="N720" s="399"/>
    </row>
    <row r="721" spans="1:14" ht="11.25" customHeight="1" x14ac:dyDescent="0.3">
      <c r="A721" s="399"/>
      <c r="B721" s="399"/>
      <c r="C721" s="399"/>
      <c r="D721" s="399"/>
      <c r="E721" s="399"/>
      <c r="F721" s="399"/>
      <c r="G721" s="399"/>
      <c r="H721" s="399"/>
      <c r="I721" s="399"/>
      <c r="J721" s="399"/>
      <c r="K721" s="399"/>
      <c r="L721" s="399"/>
      <c r="M721" s="399"/>
      <c r="N721" s="399"/>
    </row>
    <row r="722" spans="1:14" ht="11.25" customHeight="1" x14ac:dyDescent="0.3">
      <c r="A722" s="399"/>
      <c r="B722" s="399"/>
      <c r="C722" s="399"/>
      <c r="D722" s="399"/>
      <c r="E722" s="399"/>
      <c r="F722" s="399"/>
      <c r="G722" s="399"/>
      <c r="H722" s="399"/>
      <c r="I722" s="399"/>
      <c r="J722" s="399"/>
      <c r="K722" s="399"/>
      <c r="L722" s="399"/>
      <c r="M722" s="399"/>
      <c r="N722" s="399"/>
    </row>
    <row r="723" spans="1:14" ht="11.25" customHeight="1" x14ac:dyDescent="0.3">
      <c r="A723" s="399"/>
      <c r="B723" s="399"/>
      <c r="C723" s="399"/>
      <c r="D723" s="399"/>
      <c r="E723" s="399"/>
      <c r="F723" s="399"/>
      <c r="G723" s="399"/>
      <c r="H723" s="399"/>
      <c r="I723" s="399"/>
      <c r="J723" s="399"/>
      <c r="K723" s="399"/>
      <c r="L723" s="399"/>
      <c r="M723" s="399"/>
      <c r="N723" s="399"/>
    </row>
    <row r="724" spans="1:14" ht="11.25" customHeight="1" x14ac:dyDescent="0.3">
      <c r="A724" s="399"/>
      <c r="B724" s="399"/>
      <c r="C724" s="399"/>
      <c r="D724" s="399"/>
      <c r="E724" s="399"/>
      <c r="F724" s="399"/>
      <c r="G724" s="399"/>
      <c r="H724" s="399"/>
      <c r="I724" s="399"/>
      <c r="J724" s="399"/>
      <c r="K724" s="399"/>
      <c r="L724" s="399"/>
      <c r="M724" s="399"/>
      <c r="N724" s="399"/>
    </row>
    <row r="725" spans="1:14" ht="11.25" customHeight="1" x14ac:dyDescent="0.3">
      <c r="A725" s="399"/>
      <c r="B725" s="399"/>
      <c r="C725" s="399"/>
      <c r="D725" s="399"/>
      <c r="E725" s="399"/>
      <c r="F725" s="399"/>
      <c r="G725" s="399"/>
      <c r="H725" s="399"/>
      <c r="I725" s="399"/>
      <c r="J725" s="399"/>
      <c r="K725" s="399"/>
      <c r="L725" s="399"/>
      <c r="M725" s="399"/>
      <c r="N725" s="399"/>
    </row>
    <row r="726" spans="1:14" ht="11.25" customHeight="1" x14ac:dyDescent="0.3">
      <c r="A726" s="399"/>
      <c r="B726" s="399"/>
      <c r="C726" s="399"/>
      <c r="D726" s="399"/>
      <c r="E726" s="399"/>
      <c r="F726" s="399"/>
      <c r="G726" s="399"/>
      <c r="H726" s="399"/>
      <c r="I726" s="399"/>
      <c r="J726" s="399"/>
      <c r="K726" s="399"/>
      <c r="L726" s="399"/>
      <c r="M726" s="399"/>
      <c r="N726" s="399"/>
    </row>
    <row r="727" spans="1:14" ht="11.25" customHeight="1" x14ac:dyDescent="0.3">
      <c r="A727" s="399"/>
      <c r="B727" s="399"/>
      <c r="C727" s="399"/>
      <c r="D727" s="399"/>
      <c r="E727" s="399"/>
      <c r="F727" s="399"/>
      <c r="G727" s="399"/>
      <c r="H727" s="399"/>
      <c r="I727" s="399"/>
      <c r="J727" s="399"/>
      <c r="K727" s="399"/>
      <c r="L727" s="399"/>
      <c r="M727" s="399"/>
      <c r="N727" s="399"/>
    </row>
    <row r="728" spans="1:14" ht="11.25" customHeight="1" x14ac:dyDescent="0.3">
      <c r="A728" s="399"/>
      <c r="B728" s="399"/>
      <c r="C728" s="399"/>
      <c r="D728" s="399"/>
      <c r="E728" s="399"/>
      <c r="F728" s="399"/>
      <c r="G728" s="399"/>
      <c r="H728" s="399"/>
      <c r="I728" s="399"/>
      <c r="J728" s="399"/>
      <c r="K728" s="399"/>
      <c r="L728" s="399"/>
      <c r="M728" s="399"/>
      <c r="N728" s="399"/>
    </row>
    <row r="729" spans="1:14" ht="11.25" customHeight="1" x14ac:dyDescent="0.3">
      <c r="A729" s="399"/>
      <c r="B729" s="399"/>
      <c r="C729" s="399"/>
      <c r="D729" s="399"/>
      <c r="E729" s="399"/>
      <c r="F729" s="399"/>
      <c r="G729" s="399"/>
      <c r="H729" s="399"/>
      <c r="I729" s="399"/>
      <c r="J729" s="399"/>
      <c r="K729" s="399"/>
      <c r="L729" s="399"/>
      <c r="M729" s="399"/>
      <c r="N729" s="399"/>
    </row>
    <row r="730" spans="1:14" ht="11.25" customHeight="1" x14ac:dyDescent="0.3">
      <c r="A730" s="399"/>
      <c r="B730" s="399"/>
      <c r="C730" s="399"/>
      <c r="D730" s="399"/>
      <c r="E730" s="399"/>
      <c r="F730" s="399"/>
      <c r="G730" s="399"/>
      <c r="H730" s="399"/>
      <c r="I730" s="399"/>
      <c r="J730" s="399"/>
      <c r="K730" s="399"/>
      <c r="L730" s="399"/>
      <c r="M730" s="399"/>
      <c r="N730" s="399"/>
    </row>
    <row r="731" spans="1:14" ht="11.25" customHeight="1" x14ac:dyDescent="0.3">
      <c r="A731" s="399"/>
      <c r="B731" s="399"/>
      <c r="C731" s="399"/>
      <c r="D731" s="399"/>
      <c r="E731" s="399"/>
      <c r="F731" s="399"/>
      <c r="G731" s="399"/>
      <c r="H731" s="399"/>
      <c r="I731" s="399"/>
      <c r="J731" s="399"/>
      <c r="K731" s="399"/>
      <c r="L731" s="399"/>
      <c r="M731" s="399"/>
      <c r="N731" s="399"/>
    </row>
    <row r="732" spans="1:14" ht="11.25" customHeight="1" x14ac:dyDescent="0.3">
      <c r="A732" s="399"/>
      <c r="B732" s="399"/>
      <c r="C732" s="399"/>
      <c r="D732" s="399"/>
      <c r="E732" s="399"/>
      <c r="F732" s="399"/>
      <c r="G732" s="399"/>
      <c r="H732" s="399"/>
      <c r="I732" s="399"/>
      <c r="J732" s="399"/>
      <c r="K732" s="399"/>
      <c r="L732" s="399"/>
      <c r="M732" s="399"/>
      <c r="N732" s="399"/>
    </row>
    <row r="733" spans="1:14" ht="11.25" customHeight="1" x14ac:dyDescent="0.3">
      <c r="A733" s="399"/>
      <c r="B733" s="399"/>
      <c r="C733" s="399"/>
      <c r="D733" s="399"/>
      <c r="E733" s="399"/>
      <c r="F733" s="399"/>
      <c r="G733" s="399"/>
      <c r="H733" s="399"/>
      <c r="I733" s="399"/>
      <c r="J733" s="399"/>
      <c r="K733" s="399"/>
      <c r="L733" s="399"/>
      <c r="M733" s="399"/>
      <c r="N733" s="399"/>
    </row>
    <row r="734" spans="1:14" ht="11.25" customHeight="1" x14ac:dyDescent="0.3">
      <c r="A734" s="399"/>
      <c r="B734" s="399"/>
      <c r="C734" s="399"/>
      <c r="D734" s="399"/>
      <c r="E734" s="399"/>
      <c r="F734" s="399"/>
      <c r="G734" s="399"/>
      <c r="H734" s="399"/>
      <c r="I734" s="399"/>
      <c r="J734" s="399"/>
      <c r="K734" s="399"/>
      <c r="L734" s="399"/>
      <c r="M734" s="399"/>
      <c r="N734" s="399"/>
    </row>
    <row r="735" spans="1:14" ht="11.25" customHeight="1" x14ac:dyDescent="0.3">
      <c r="A735" s="399"/>
      <c r="B735" s="399"/>
      <c r="C735" s="399"/>
      <c r="D735" s="399"/>
      <c r="E735" s="399"/>
      <c r="F735" s="399"/>
      <c r="G735" s="399"/>
      <c r="H735" s="399"/>
      <c r="I735" s="399"/>
      <c r="J735" s="399"/>
      <c r="K735" s="399"/>
      <c r="L735" s="399"/>
      <c r="M735" s="399"/>
      <c r="N735" s="399"/>
    </row>
    <row r="736" spans="1:14" ht="11.25" customHeight="1" x14ac:dyDescent="0.3">
      <c r="A736" s="399"/>
      <c r="B736" s="399"/>
      <c r="C736" s="399"/>
      <c r="D736" s="399"/>
      <c r="E736" s="399"/>
      <c r="F736" s="399"/>
      <c r="G736" s="399"/>
      <c r="H736" s="399"/>
      <c r="I736" s="399"/>
      <c r="J736" s="399"/>
      <c r="K736" s="399"/>
      <c r="L736" s="399"/>
      <c r="M736" s="399"/>
      <c r="N736" s="399"/>
    </row>
    <row r="737" spans="1:14" ht="11.25" customHeight="1" x14ac:dyDescent="0.3">
      <c r="A737" s="399"/>
      <c r="B737" s="399"/>
      <c r="C737" s="399"/>
      <c r="D737" s="399"/>
      <c r="E737" s="399"/>
      <c r="F737" s="399"/>
      <c r="G737" s="399"/>
      <c r="H737" s="399"/>
      <c r="I737" s="399"/>
      <c r="J737" s="399"/>
      <c r="K737" s="399"/>
      <c r="L737" s="399"/>
      <c r="M737" s="399"/>
      <c r="N737" s="399"/>
    </row>
    <row r="738" spans="1:14" ht="11.25" customHeight="1" x14ac:dyDescent="0.3">
      <c r="A738" s="399"/>
      <c r="B738" s="399"/>
      <c r="C738" s="399"/>
      <c r="D738" s="399"/>
      <c r="E738" s="399"/>
      <c r="F738" s="399"/>
      <c r="G738" s="399"/>
      <c r="H738" s="399"/>
      <c r="I738" s="399"/>
      <c r="J738" s="399"/>
      <c r="K738" s="399"/>
      <c r="L738" s="399"/>
      <c r="M738" s="399"/>
      <c r="N738" s="399"/>
    </row>
    <row r="739" spans="1:14" ht="11.25" customHeight="1" x14ac:dyDescent="0.3">
      <c r="A739" s="399"/>
      <c r="B739" s="399"/>
      <c r="C739" s="399"/>
      <c r="D739" s="399"/>
      <c r="E739" s="399"/>
      <c r="F739" s="399"/>
      <c r="G739" s="399"/>
      <c r="H739" s="399"/>
      <c r="I739" s="399"/>
      <c r="J739" s="399"/>
      <c r="K739" s="399"/>
      <c r="L739" s="399"/>
      <c r="M739" s="399"/>
      <c r="N739" s="399"/>
    </row>
    <row r="740" spans="1:14" ht="11.25" customHeight="1" x14ac:dyDescent="0.3">
      <c r="A740" s="399"/>
      <c r="B740" s="399"/>
      <c r="C740" s="399"/>
      <c r="D740" s="399"/>
      <c r="E740" s="399"/>
      <c r="F740" s="399"/>
      <c r="G740" s="399"/>
      <c r="H740" s="399"/>
      <c r="I740" s="399"/>
      <c r="J740" s="399"/>
      <c r="K740" s="399"/>
      <c r="L740" s="399"/>
      <c r="M740" s="399"/>
      <c r="N740" s="399"/>
    </row>
    <row r="741" spans="1:14" ht="11.25" customHeight="1" x14ac:dyDescent="0.3">
      <c r="A741" s="399"/>
      <c r="B741" s="399"/>
      <c r="C741" s="399"/>
      <c r="D741" s="399"/>
      <c r="E741" s="399"/>
      <c r="F741" s="399"/>
      <c r="G741" s="399"/>
      <c r="H741" s="399"/>
      <c r="I741" s="399"/>
      <c r="J741" s="399"/>
      <c r="K741" s="399"/>
      <c r="L741" s="399"/>
      <c r="M741" s="399"/>
      <c r="N741" s="399"/>
    </row>
    <row r="742" spans="1:14" ht="11.25" customHeight="1" x14ac:dyDescent="0.3">
      <c r="A742" s="399"/>
      <c r="B742" s="399"/>
      <c r="C742" s="399"/>
      <c r="D742" s="399"/>
      <c r="E742" s="399"/>
      <c r="F742" s="399"/>
      <c r="G742" s="399"/>
      <c r="H742" s="399"/>
      <c r="I742" s="399"/>
      <c r="J742" s="399"/>
      <c r="K742" s="399"/>
      <c r="L742" s="399"/>
      <c r="M742" s="399"/>
      <c r="N742" s="399"/>
    </row>
    <row r="743" spans="1:14" ht="11.25" customHeight="1" x14ac:dyDescent="0.3">
      <c r="A743" s="399"/>
      <c r="B743" s="399"/>
      <c r="C743" s="399"/>
      <c r="D743" s="399"/>
      <c r="E743" s="399"/>
      <c r="F743" s="399"/>
      <c r="G743" s="399"/>
      <c r="H743" s="399"/>
      <c r="I743" s="399"/>
      <c r="J743" s="399"/>
      <c r="K743" s="399"/>
      <c r="L743" s="399"/>
      <c r="M743" s="399"/>
      <c r="N743" s="399"/>
    </row>
    <row r="744" spans="1:14" ht="11.25" customHeight="1" x14ac:dyDescent="0.3">
      <c r="A744" s="399"/>
      <c r="B744" s="399"/>
      <c r="C744" s="399"/>
      <c r="D744" s="399"/>
      <c r="E744" s="399"/>
      <c r="F744" s="399"/>
      <c r="G744" s="399"/>
      <c r="H744" s="399"/>
      <c r="I744" s="399"/>
      <c r="J744" s="399"/>
      <c r="K744" s="399"/>
      <c r="L744" s="399"/>
      <c r="M744" s="399"/>
      <c r="N744" s="399"/>
    </row>
    <row r="745" spans="1:14" ht="11.25" customHeight="1" x14ac:dyDescent="0.3">
      <c r="A745" s="399"/>
      <c r="B745" s="399"/>
      <c r="C745" s="399"/>
      <c r="D745" s="399"/>
      <c r="E745" s="399"/>
      <c r="F745" s="399"/>
      <c r="G745" s="399"/>
      <c r="H745" s="399"/>
      <c r="I745" s="399"/>
      <c r="J745" s="399"/>
      <c r="K745" s="399"/>
      <c r="L745" s="399"/>
      <c r="M745" s="399"/>
      <c r="N745" s="399"/>
    </row>
    <row r="746" spans="1:14" ht="11.25" customHeight="1" x14ac:dyDescent="0.3">
      <c r="A746" s="399"/>
      <c r="B746" s="399"/>
      <c r="C746" s="399"/>
      <c r="D746" s="399"/>
      <c r="E746" s="399"/>
      <c r="F746" s="399"/>
      <c r="G746" s="399"/>
      <c r="H746" s="399"/>
      <c r="I746" s="399"/>
      <c r="J746" s="399"/>
      <c r="K746" s="399"/>
      <c r="L746" s="399"/>
      <c r="M746" s="399"/>
      <c r="N746" s="399"/>
    </row>
    <row r="747" spans="1:14" ht="11.25" customHeight="1" x14ac:dyDescent="0.3">
      <c r="A747" s="399"/>
      <c r="B747" s="399"/>
      <c r="C747" s="399"/>
      <c r="D747" s="399"/>
      <c r="E747" s="399"/>
      <c r="F747" s="399"/>
      <c r="G747" s="399"/>
      <c r="H747" s="399"/>
      <c r="I747" s="399"/>
      <c r="J747" s="399"/>
      <c r="K747" s="399"/>
      <c r="L747" s="399"/>
      <c r="M747" s="399"/>
      <c r="N747" s="399"/>
    </row>
    <row r="748" spans="1:14" ht="11.25" customHeight="1" x14ac:dyDescent="0.3">
      <c r="A748" s="399"/>
      <c r="B748" s="399"/>
      <c r="C748" s="399"/>
      <c r="D748" s="399"/>
      <c r="E748" s="399"/>
      <c r="F748" s="399"/>
      <c r="G748" s="399"/>
      <c r="H748" s="399"/>
      <c r="I748" s="399"/>
      <c r="J748" s="399"/>
      <c r="K748" s="399"/>
      <c r="L748" s="399"/>
      <c r="M748" s="399"/>
      <c r="N748" s="399"/>
    </row>
    <row r="749" spans="1:14" ht="11.25" customHeight="1" x14ac:dyDescent="0.3">
      <c r="A749" s="399"/>
      <c r="B749" s="399"/>
      <c r="C749" s="399"/>
      <c r="D749" s="399"/>
      <c r="E749" s="399"/>
      <c r="F749" s="399"/>
      <c r="G749" s="399"/>
      <c r="H749" s="399"/>
      <c r="I749" s="399"/>
      <c r="J749" s="399"/>
      <c r="K749" s="399"/>
      <c r="L749" s="399"/>
      <c r="M749" s="399"/>
      <c r="N749" s="399"/>
    </row>
    <row r="750" spans="1:14" ht="11.25" customHeight="1" x14ac:dyDescent="0.3">
      <c r="A750" s="399"/>
      <c r="B750" s="399"/>
      <c r="C750" s="399"/>
      <c r="D750" s="399"/>
      <c r="E750" s="399"/>
      <c r="F750" s="399"/>
      <c r="G750" s="399"/>
      <c r="H750" s="399"/>
      <c r="I750" s="399"/>
      <c r="J750" s="399"/>
      <c r="K750" s="399"/>
      <c r="L750" s="399"/>
      <c r="M750" s="399"/>
      <c r="N750" s="399"/>
    </row>
    <row r="751" spans="1:14" ht="11.25" customHeight="1" x14ac:dyDescent="0.3">
      <c r="A751" s="399"/>
      <c r="B751" s="399"/>
      <c r="C751" s="399"/>
      <c r="D751" s="399"/>
      <c r="E751" s="399"/>
      <c r="F751" s="399"/>
      <c r="G751" s="399"/>
      <c r="H751" s="399"/>
      <c r="I751" s="399"/>
      <c r="J751" s="399"/>
      <c r="K751" s="399"/>
      <c r="L751" s="399"/>
      <c r="M751" s="399"/>
      <c r="N751" s="399"/>
    </row>
    <row r="752" spans="1:14" ht="11.25" customHeight="1" x14ac:dyDescent="0.3">
      <c r="A752" s="399"/>
      <c r="B752" s="399"/>
      <c r="C752" s="399"/>
      <c r="D752" s="399"/>
      <c r="E752" s="399"/>
      <c r="F752" s="399"/>
      <c r="G752" s="399"/>
      <c r="H752" s="399"/>
      <c r="I752" s="399"/>
      <c r="J752" s="399"/>
      <c r="K752" s="399"/>
      <c r="L752" s="399"/>
      <c r="M752" s="399"/>
      <c r="N752" s="399"/>
    </row>
    <row r="753" spans="1:14" ht="11.25" customHeight="1" x14ac:dyDescent="0.3">
      <c r="A753" s="399"/>
      <c r="B753" s="399"/>
      <c r="C753" s="399"/>
      <c r="D753" s="399"/>
      <c r="E753" s="399"/>
      <c r="F753" s="399"/>
      <c r="G753" s="399"/>
      <c r="H753" s="399"/>
      <c r="I753" s="399"/>
      <c r="J753" s="399"/>
      <c r="K753" s="399"/>
      <c r="L753" s="399"/>
      <c r="M753" s="399"/>
      <c r="N753" s="399"/>
    </row>
    <row r="754" spans="1:14" ht="11.25" customHeight="1" x14ac:dyDescent="0.3">
      <c r="A754" s="399"/>
      <c r="B754" s="399"/>
      <c r="C754" s="399"/>
      <c r="D754" s="399"/>
      <c r="E754" s="399"/>
      <c r="F754" s="399"/>
      <c r="G754" s="399"/>
      <c r="H754" s="399"/>
      <c r="I754" s="399"/>
      <c r="J754" s="399"/>
      <c r="K754" s="399"/>
      <c r="L754" s="399"/>
      <c r="M754" s="399"/>
      <c r="N754" s="399"/>
    </row>
    <row r="755" spans="1:14" ht="11.25" customHeight="1" x14ac:dyDescent="0.3">
      <c r="A755" s="399"/>
      <c r="B755" s="399"/>
      <c r="C755" s="399"/>
      <c r="D755" s="399"/>
      <c r="E755" s="399"/>
      <c r="F755" s="399"/>
      <c r="G755" s="399"/>
      <c r="H755" s="399"/>
      <c r="I755" s="399"/>
      <c r="J755" s="399"/>
      <c r="K755" s="399"/>
      <c r="L755" s="399"/>
      <c r="M755" s="399"/>
      <c r="N755" s="399"/>
    </row>
    <row r="756" spans="1:14" ht="11.25" customHeight="1" x14ac:dyDescent="0.3">
      <c r="A756" s="399"/>
      <c r="B756" s="399"/>
      <c r="C756" s="399"/>
      <c r="D756" s="399"/>
      <c r="E756" s="399"/>
      <c r="F756" s="399"/>
      <c r="G756" s="399"/>
      <c r="H756" s="399"/>
      <c r="I756" s="399"/>
      <c r="J756" s="399"/>
      <c r="K756" s="399"/>
      <c r="L756" s="399"/>
      <c r="M756" s="399"/>
      <c r="N756" s="399"/>
    </row>
    <row r="757" spans="1:14" ht="11.25" customHeight="1" x14ac:dyDescent="0.3">
      <c r="A757" s="399"/>
      <c r="B757" s="399"/>
      <c r="C757" s="399"/>
      <c r="D757" s="399"/>
      <c r="E757" s="399"/>
      <c r="F757" s="399"/>
      <c r="G757" s="399"/>
      <c r="H757" s="399"/>
      <c r="I757" s="399"/>
      <c r="J757" s="399"/>
      <c r="K757" s="399"/>
      <c r="L757" s="399"/>
      <c r="M757" s="399"/>
      <c r="N757" s="399"/>
    </row>
    <row r="758" spans="1:14" ht="11.25" customHeight="1" x14ac:dyDescent="0.3">
      <c r="A758" s="399"/>
      <c r="B758" s="399"/>
      <c r="C758" s="399"/>
      <c r="D758" s="399"/>
      <c r="E758" s="399"/>
      <c r="F758" s="399"/>
      <c r="G758" s="399"/>
      <c r="H758" s="399"/>
      <c r="I758" s="399"/>
      <c r="J758" s="399"/>
      <c r="K758" s="399"/>
      <c r="L758" s="399"/>
      <c r="M758" s="399"/>
      <c r="N758" s="399"/>
    </row>
    <row r="759" spans="1:14" ht="11.25" customHeight="1" x14ac:dyDescent="0.3">
      <c r="A759" s="399"/>
      <c r="B759" s="399"/>
      <c r="C759" s="399"/>
      <c r="D759" s="399"/>
      <c r="E759" s="399"/>
      <c r="F759" s="399"/>
      <c r="G759" s="399"/>
      <c r="H759" s="399"/>
      <c r="I759" s="399"/>
      <c r="J759" s="399"/>
      <c r="K759" s="399"/>
      <c r="L759" s="399"/>
      <c r="M759" s="399"/>
      <c r="N759" s="399"/>
    </row>
    <row r="760" spans="1:14" ht="11.25" customHeight="1" x14ac:dyDescent="0.3">
      <c r="A760" s="399"/>
      <c r="B760" s="399"/>
      <c r="C760" s="399"/>
      <c r="D760" s="399"/>
      <c r="E760" s="399"/>
      <c r="F760" s="399"/>
      <c r="G760" s="399"/>
      <c r="H760" s="399"/>
      <c r="I760" s="399"/>
      <c r="J760" s="399"/>
      <c r="K760" s="399"/>
      <c r="L760" s="399"/>
      <c r="M760" s="399"/>
      <c r="N760" s="399"/>
    </row>
    <row r="761" spans="1:14" ht="11.25" customHeight="1" x14ac:dyDescent="0.3">
      <c r="A761" s="399"/>
      <c r="B761" s="399"/>
      <c r="C761" s="399"/>
      <c r="D761" s="399"/>
      <c r="E761" s="399"/>
      <c r="F761" s="399"/>
      <c r="G761" s="399"/>
      <c r="H761" s="399"/>
      <c r="I761" s="399"/>
      <c r="J761" s="399"/>
      <c r="K761" s="399"/>
      <c r="L761" s="399"/>
      <c r="M761" s="399"/>
      <c r="N761" s="399"/>
    </row>
    <row r="762" spans="1:14" ht="11.25" customHeight="1" x14ac:dyDescent="0.3">
      <c r="A762" s="399"/>
      <c r="B762" s="399"/>
      <c r="C762" s="399"/>
      <c r="D762" s="399"/>
      <c r="E762" s="399"/>
      <c r="F762" s="399"/>
      <c r="G762" s="399"/>
      <c r="H762" s="399"/>
      <c r="I762" s="399"/>
      <c r="J762" s="399"/>
      <c r="K762" s="399"/>
      <c r="L762" s="399"/>
      <c r="M762" s="399"/>
      <c r="N762" s="399"/>
    </row>
    <row r="763" spans="1:14" ht="11.25" customHeight="1" x14ac:dyDescent="0.3">
      <c r="A763" s="399"/>
      <c r="B763" s="399"/>
      <c r="C763" s="399"/>
      <c r="D763" s="399"/>
      <c r="E763" s="399"/>
      <c r="F763" s="399"/>
      <c r="G763" s="399"/>
      <c r="H763" s="399"/>
      <c r="I763" s="399"/>
      <c r="J763" s="399"/>
      <c r="K763" s="399"/>
      <c r="L763" s="399"/>
      <c r="M763" s="399"/>
      <c r="N763" s="399"/>
    </row>
    <row r="764" spans="1:14" ht="11.25" customHeight="1" x14ac:dyDescent="0.3">
      <c r="A764" s="399"/>
      <c r="B764" s="399"/>
      <c r="C764" s="399"/>
      <c r="D764" s="399"/>
      <c r="E764" s="399"/>
      <c r="F764" s="399"/>
      <c r="G764" s="399"/>
      <c r="H764" s="399"/>
      <c r="I764" s="399"/>
      <c r="J764" s="399"/>
      <c r="K764" s="399"/>
      <c r="L764" s="399"/>
      <c r="M764" s="399"/>
      <c r="N764" s="399"/>
    </row>
    <row r="765" spans="1:14" ht="11.25" customHeight="1" x14ac:dyDescent="0.3">
      <c r="A765" s="399"/>
      <c r="B765" s="399"/>
      <c r="C765" s="399"/>
      <c r="D765" s="399"/>
      <c r="E765" s="399"/>
      <c r="F765" s="399"/>
      <c r="G765" s="399"/>
      <c r="H765" s="399"/>
      <c r="I765" s="399"/>
      <c r="J765" s="399"/>
      <c r="K765" s="399"/>
      <c r="L765" s="399"/>
      <c r="M765" s="399"/>
      <c r="N765" s="399"/>
    </row>
    <row r="766" spans="1:14" ht="11.25" customHeight="1" x14ac:dyDescent="0.3">
      <c r="A766" s="399"/>
      <c r="B766" s="399"/>
      <c r="C766" s="399"/>
      <c r="D766" s="399"/>
      <c r="E766" s="399"/>
      <c r="F766" s="399"/>
      <c r="G766" s="399"/>
      <c r="H766" s="399"/>
      <c r="I766" s="399"/>
      <c r="J766" s="399"/>
      <c r="K766" s="399"/>
      <c r="L766" s="399"/>
      <c r="M766" s="399"/>
      <c r="N766" s="399"/>
    </row>
    <row r="767" spans="1:14" ht="11.25" customHeight="1" x14ac:dyDescent="0.3">
      <c r="A767" s="399"/>
      <c r="B767" s="399"/>
      <c r="C767" s="399"/>
      <c r="D767" s="399"/>
      <c r="E767" s="399"/>
      <c r="F767" s="399"/>
      <c r="G767" s="399"/>
      <c r="H767" s="399"/>
      <c r="I767" s="399"/>
      <c r="J767" s="399"/>
      <c r="K767" s="399"/>
      <c r="L767" s="399"/>
      <c r="M767" s="399"/>
      <c r="N767" s="399"/>
    </row>
    <row r="768" spans="1:14" ht="11.25" customHeight="1" x14ac:dyDescent="0.3">
      <c r="A768" s="399"/>
      <c r="B768" s="399"/>
      <c r="C768" s="399"/>
      <c r="D768" s="399"/>
      <c r="E768" s="399"/>
      <c r="F768" s="399"/>
      <c r="G768" s="399"/>
      <c r="H768" s="399"/>
      <c r="I768" s="399"/>
      <c r="J768" s="399"/>
      <c r="K768" s="399"/>
      <c r="L768" s="399"/>
      <c r="M768" s="399"/>
      <c r="N768" s="399"/>
    </row>
    <row r="769" spans="1:14" ht="11.25" customHeight="1" x14ac:dyDescent="0.3">
      <c r="A769" s="399"/>
      <c r="B769" s="399"/>
      <c r="C769" s="399"/>
      <c r="D769" s="399"/>
      <c r="E769" s="399"/>
      <c r="F769" s="399"/>
      <c r="G769" s="399"/>
      <c r="H769" s="399"/>
      <c r="I769" s="399"/>
      <c r="J769" s="399"/>
      <c r="K769" s="399"/>
      <c r="L769" s="399"/>
      <c r="M769" s="399"/>
      <c r="N769" s="399"/>
    </row>
    <row r="770" spans="1:14" ht="11.25" customHeight="1" x14ac:dyDescent="0.3">
      <c r="A770" s="399"/>
      <c r="B770" s="399"/>
      <c r="C770" s="399"/>
      <c r="D770" s="399"/>
      <c r="E770" s="399"/>
      <c r="F770" s="399"/>
      <c r="G770" s="399"/>
      <c r="H770" s="399"/>
      <c r="I770" s="399"/>
      <c r="J770" s="399"/>
      <c r="K770" s="399"/>
      <c r="L770" s="399"/>
      <c r="M770" s="399"/>
      <c r="N770" s="399"/>
    </row>
    <row r="771" spans="1:14" ht="11.25" customHeight="1" x14ac:dyDescent="0.3">
      <c r="A771" s="399"/>
      <c r="B771" s="399"/>
      <c r="C771" s="399"/>
      <c r="D771" s="399"/>
      <c r="E771" s="399"/>
      <c r="F771" s="399"/>
      <c r="G771" s="399"/>
      <c r="H771" s="399"/>
      <c r="I771" s="399"/>
      <c r="J771" s="399"/>
      <c r="K771" s="399"/>
      <c r="L771" s="399"/>
      <c r="M771" s="399"/>
      <c r="N771" s="399"/>
    </row>
    <row r="772" spans="1:14" ht="11.25" customHeight="1" x14ac:dyDescent="0.3">
      <c r="A772" s="399"/>
      <c r="B772" s="399"/>
      <c r="C772" s="399"/>
      <c r="D772" s="399"/>
      <c r="E772" s="399"/>
      <c r="F772" s="399"/>
      <c r="G772" s="399"/>
      <c r="H772" s="399"/>
      <c r="I772" s="399"/>
      <c r="J772" s="399"/>
      <c r="K772" s="399"/>
      <c r="L772" s="399"/>
      <c r="M772" s="399"/>
      <c r="N772" s="399"/>
    </row>
    <row r="773" spans="1:14" ht="11.25" customHeight="1" x14ac:dyDescent="0.3">
      <c r="A773" s="399"/>
      <c r="B773" s="399"/>
      <c r="C773" s="399"/>
      <c r="D773" s="399"/>
      <c r="E773" s="399"/>
      <c r="F773" s="399"/>
      <c r="G773" s="399"/>
      <c r="H773" s="399"/>
      <c r="I773" s="399"/>
      <c r="J773" s="399"/>
      <c r="K773" s="399"/>
      <c r="L773" s="399"/>
      <c r="M773" s="399"/>
      <c r="N773" s="399"/>
    </row>
    <row r="774" spans="1:14" ht="11.25" customHeight="1" x14ac:dyDescent="0.3">
      <c r="A774" s="399"/>
      <c r="B774" s="399"/>
      <c r="C774" s="399"/>
      <c r="D774" s="399"/>
      <c r="E774" s="399"/>
      <c r="F774" s="399"/>
      <c r="G774" s="399"/>
      <c r="H774" s="399"/>
      <c r="I774" s="399"/>
      <c r="J774" s="399"/>
      <c r="K774" s="399"/>
      <c r="L774" s="399"/>
      <c r="M774" s="399"/>
      <c r="N774" s="399"/>
    </row>
    <row r="775" spans="1:14" ht="11.25" customHeight="1" x14ac:dyDescent="0.3">
      <c r="A775" s="399"/>
      <c r="B775" s="399"/>
      <c r="C775" s="399"/>
      <c r="D775" s="399"/>
      <c r="E775" s="399"/>
      <c r="F775" s="399"/>
      <c r="G775" s="399"/>
      <c r="H775" s="399"/>
      <c r="I775" s="399"/>
      <c r="J775" s="399"/>
      <c r="K775" s="399"/>
      <c r="L775" s="399"/>
      <c r="M775" s="399"/>
      <c r="N775" s="399"/>
    </row>
    <row r="776" spans="1:14" ht="11.25" customHeight="1" x14ac:dyDescent="0.3">
      <c r="A776" s="399"/>
      <c r="B776" s="399"/>
      <c r="C776" s="399"/>
      <c r="D776" s="399"/>
      <c r="E776" s="399"/>
      <c r="F776" s="399"/>
      <c r="G776" s="399"/>
      <c r="H776" s="399"/>
      <c r="I776" s="399"/>
      <c r="J776" s="399"/>
      <c r="K776" s="399"/>
      <c r="L776" s="399"/>
      <c r="M776" s="399"/>
      <c r="N776" s="399"/>
    </row>
    <row r="777" spans="1:14" ht="11.25" customHeight="1" x14ac:dyDescent="0.3">
      <c r="A777" s="399"/>
      <c r="B777" s="399"/>
      <c r="C777" s="399"/>
      <c r="D777" s="399"/>
      <c r="E777" s="399"/>
      <c r="F777" s="399"/>
      <c r="G777" s="399"/>
      <c r="H777" s="399"/>
      <c r="I777" s="399"/>
      <c r="J777" s="399"/>
      <c r="K777" s="399"/>
      <c r="L777" s="399"/>
      <c r="M777" s="399"/>
      <c r="N777" s="399"/>
    </row>
    <row r="778" spans="1:14" ht="11.25" customHeight="1" x14ac:dyDescent="0.3">
      <c r="A778" s="399"/>
      <c r="B778" s="399"/>
      <c r="C778" s="399"/>
      <c r="D778" s="399"/>
      <c r="E778" s="399"/>
      <c r="F778" s="399"/>
      <c r="G778" s="399"/>
      <c r="H778" s="399"/>
      <c r="I778" s="399"/>
      <c r="J778" s="399"/>
      <c r="K778" s="399"/>
      <c r="L778" s="399"/>
      <c r="M778" s="399"/>
      <c r="N778" s="399"/>
    </row>
    <row r="779" spans="1:14" ht="11.25" customHeight="1" x14ac:dyDescent="0.3">
      <c r="A779" s="399"/>
      <c r="B779" s="399"/>
      <c r="C779" s="399"/>
      <c r="D779" s="399"/>
      <c r="E779" s="399"/>
      <c r="F779" s="399"/>
      <c r="G779" s="399"/>
      <c r="H779" s="399"/>
      <c r="I779" s="399"/>
      <c r="J779" s="399"/>
      <c r="K779" s="399"/>
      <c r="L779" s="399"/>
      <c r="M779" s="399"/>
      <c r="N779" s="399"/>
    </row>
    <row r="780" spans="1:14" ht="11.25" customHeight="1" x14ac:dyDescent="0.3">
      <c r="A780" s="399"/>
      <c r="B780" s="399"/>
      <c r="C780" s="399"/>
      <c r="D780" s="399"/>
      <c r="E780" s="399"/>
      <c r="F780" s="399"/>
      <c r="G780" s="399"/>
      <c r="H780" s="399"/>
      <c r="I780" s="399"/>
      <c r="J780" s="399"/>
      <c r="K780" s="399"/>
      <c r="L780" s="399"/>
      <c r="M780" s="399"/>
      <c r="N780" s="399"/>
    </row>
    <row r="781" spans="1:14" ht="11.25" customHeight="1" x14ac:dyDescent="0.3">
      <c r="A781" s="399"/>
      <c r="B781" s="399"/>
      <c r="C781" s="399"/>
      <c r="D781" s="399"/>
      <c r="E781" s="399"/>
      <c r="F781" s="399"/>
      <c r="G781" s="399"/>
      <c r="H781" s="399"/>
      <c r="I781" s="399"/>
      <c r="J781" s="399"/>
      <c r="K781" s="399"/>
      <c r="L781" s="399"/>
      <c r="M781" s="399"/>
      <c r="N781" s="399"/>
    </row>
    <row r="782" spans="1:14" ht="11.25" customHeight="1" x14ac:dyDescent="0.3">
      <c r="A782" s="399"/>
      <c r="B782" s="399"/>
      <c r="C782" s="399"/>
      <c r="D782" s="399"/>
      <c r="E782" s="399"/>
      <c r="F782" s="399"/>
      <c r="G782" s="399"/>
      <c r="H782" s="399"/>
      <c r="I782" s="399"/>
      <c r="J782" s="399"/>
      <c r="K782" s="399"/>
      <c r="L782" s="399"/>
      <c r="M782" s="399"/>
      <c r="N782" s="399"/>
    </row>
    <row r="783" spans="1:14" ht="11.25" customHeight="1" x14ac:dyDescent="0.3">
      <c r="A783" s="399"/>
      <c r="B783" s="399"/>
      <c r="C783" s="399"/>
      <c r="D783" s="399"/>
      <c r="E783" s="399"/>
      <c r="F783" s="399"/>
      <c r="G783" s="399"/>
      <c r="H783" s="399"/>
      <c r="I783" s="399"/>
      <c r="J783" s="399"/>
      <c r="K783" s="399"/>
      <c r="L783" s="399"/>
      <c r="M783" s="399"/>
      <c r="N783" s="399"/>
    </row>
    <row r="784" spans="1:14" ht="11.25" customHeight="1" x14ac:dyDescent="0.3">
      <c r="A784" s="399"/>
      <c r="B784" s="399"/>
      <c r="C784" s="399"/>
      <c r="D784" s="399"/>
      <c r="E784" s="399"/>
      <c r="F784" s="399"/>
      <c r="G784" s="399"/>
      <c r="H784" s="399"/>
      <c r="I784" s="399"/>
      <c r="J784" s="399"/>
      <c r="K784" s="399"/>
      <c r="L784" s="399"/>
      <c r="M784" s="399"/>
      <c r="N784" s="399"/>
    </row>
    <row r="785" spans="1:14" ht="11.25" customHeight="1" x14ac:dyDescent="0.3">
      <c r="A785" s="399"/>
      <c r="B785" s="399"/>
      <c r="C785" s="399"/>
      <c r="D785" s="399"/>
      <c r="E785" s="399"/>
      <c r="F785" s="399"/>
      <c r="G785" s="399"/>
      <c r="H785" s="399"/>
      <c r="I785" s="399"/>
      <c r="J785" s="399"/>
      <c r="K785" s="399"/>
      <c r="L785" s="399"/>
      <c r="M785" s="399"/>
      <c r="N785" s="399"/>
    </row>
    <row r="786" spans="1:14" ht="11.25" customHeight="1" x14ac:dyDescent="0.3">
      <c r="A786" s="399"/>
      <c r="B786" s="399"/>
      <c r="C786" s="399"/>
      <c r="D786" s="399"/>
      <c r="E786" s="399"/>
      <c r="F786" s="399"/>
      <c r="G786" s="399"/>
      <c r="H786" s="399"/>
      <c r="I786" s="399"/>
      <c r="J786" s="399"/>
      <c r="K786" s="399"/>
      <c r="L786" s="399"/>
      <c r="M786" s="399"/>
      <c r="N786" s="399"/>
    </row>
    <row r="787" spans="1:14" ht="11.25" customHeight="1" x14ac:dyDescent="0.3">
      <c r="A787" s="399"/>
      <c r="B787" s="399"/>
      <c r="C787" s="399"/>
      <c r="D787" s="399"/>
      <c r="E787" s="399"/>
      <c r="F787" s="399"/>
      <c r="G787" s="399"/>
      <c r="H787" s="399"/>
      <c r="I787" s="399"/>
      <c r="J787" s="399"/>
      <c r="K787" s="399"/>
      <c r="L787" s="399"/>
      <c r="M787" s="399"/>
      <c r="N787" s="399"/>
    </row>
    <row r="788" spans="1:14" ht="11.25" customHeight="1" x14ac:dyDescent="0.3">
      <c r="A788" s="399"/>
      <c r="B788" s="399"/>
      <c r="C788" s="399"/>
      <c r="D788" s="399"/>
      <c r="E788" s="399"/>
      <c r="F788" s="399"/>
      <c r="G788" s="399"/>
      <c r="H788" s="399"/>
      <c r="I788" s="399"/>
      <c r="J788" s="399"/>
      <c r="K788" s="399"/>
      <c r="L788" s="399"/>
      <c r="M788" s="399"/>
      <c r="N788" s="399"/>
    </row>
    <row r="789" spans="1:14" ht="11.25" customHeight="1" x14ac:dyDescent="0.3">
      <c r="A789" s="399"/>
      <c r="B789" s="399"/>
      <c r="C789" s="399"/>
      <c r="D789" s="399"/>
      <c r="E789" s="399"/>
      <c r="F789" s="399"/>
      <c r="G789" s="399"/>
      <c r="H789" s="399"/>
      <c r="I789" s="399"/>
      <c r="J789" s="399"/>
      <c r="K789" s="399"/>
      <c r="L789" s="399"/>
      <c r="M789" s="399"/>
      <c r="N789" s="399"/>
    </row>
    <row r="790" spans="1:14" ht="11.25" customHeight="1" x14ac:dyDescent="0.3">
      <c r="A790" s="399"/>
      <c r="B790" s="399"/>
      <c r="C790" s="399"/>
      <c r="D790" s="399"/>
      <c r="E790" s="399"/>
      <c r="F790" s="399"/>
      <c r="G790" s="399"/>
      <c r="H790" s="399"/>
      <c r="I790" s="399"/>
      <c r="J790" s="399"/>
      <c r="K790" s="399"/>
      <c r="L790" s="399"/>
      <c r="M790" s="399"/>
      <c r="N790" s="399"/>
    </row>
    <row r="791" spans="1:14" ht="11.25" customHeight="1" x14ac:dyDescent="0.3">
      <c r="A791" s="399"/>
      <c r="B791" s="399"/>
      <c r="C791" s="399"/>
      <c r="D791" s="399"/>
      <c r="E791" s="399"/>
      <c r="F791" s="399"/>
      <c r="G791" s="399"/>
      <c r="H791" s="399"/>
      <c r="I791" s="399"/>
      <c r="J791" s="399"/>
      <c r="K791" s="399"/>
      <c r="L791" s="399"/>
      <c r="M791" s="399"/>
      <c r="N791" s="399"/>
    </row>
    <row r="792" spans="1:14" ht="11.25" customHeight="1" x14ac:dyDescent="0.3">
      <c r="A792" s="399"/>
      <c r="B792" s="399"/>
      <c r="C792" s="399"/>
      <c r="D792" s="399"/>
      <c r="E792" s="399"/>
      <c r="F792" s="399"/>
      <c r="G792" s="399"/>
      <c r="H792" s="399"/>
      <c r="I792" s="399"/>
      <c r="J792" s="399"/>
      <c r="K792" s="399"/>
      <c r="L792" s="399"/>
      <c r="M792" s="399"/>
      <c r="N792" s="399"/>
    </row>
    <row r="793" spans="1:14" ht="11.25" customHeight="1" x14ac:dyDescent="0.3">
      <c r="A793" s="399"/>
      <c r="B793" s="399"/>
      <c r="C793" s="399"/>
      <c r="D793" s="399"/>
      <c r="E793" s="399"/>
      <c r="F793" s="399"/>
      <c r="G793" s="399"/>
      <c r="H793" s="399"/>
      <c r="I793" s="399"/>
      <c r="J793" s="399"/>
      <c r="K793" s="399"/>
      <c r="L793" s="399"/>
      <c r="M793" s="399"/>
      <c r="N793" s="399"/>
    </row>
    <row r="794" spans="1:14" ht="11.25" customHeight="1" x14ac:dyDescent="0.3">
      <c r="A794" s="399"/>
      <c r="B794" s="399"/>
      <c r="C794" s="399"/>
      <c r="D794" s="399"/>
      <c r="E794" s="399"/>
      <c r="F794" s="399"/>
      <c r="G794" s="399"/>
      <c r="H794" s="399"/>
      <c r="I794" s="399"/>
      <c r="J794" s="399"/>
      <c r="K794" s="399"/>
      <c r="L794" s="399"/>
      <c r="M794" s="399"/>
      <c r="N794" s="399"/>
    </row>
    <row r="795" spans="1:14" ht="11.25" customHeight="1" x14ac:dyDescent="0.3">
      <c r="A795" s="399"/>
      <c r="B795" s="399"/>
      <c r="C795" s="399"/>
      <c r="D795" s="399"/>
      <c r="E795" s="399"/>
      <c r="F795" s="399"/>
      <c r="G795" s="399"/>
      <c r="H795" s="399"/>
      <c r="I795" s="399"/>
      <c r="J795" s="399"/>
      <c r="K795" s="399"/>
      <c r="L795" s="399"/>
      <c r="M795" s="399"/>
      <c r="N795" s="399"/>
    </row>
    <row r="796" spans="1:14" ht="11.25" customHeight="1" x14ac:dyDescent="0.3">
      <c r="A796" s="399"/>
      <c r="B796" s="399"/>
      <c r="C796" s="399"/>
      <c r="D796" s="399"/>
      <c r="E796" s="399"/>
      <c r="F796" s="399"/>
      <c r="G796" s="399"/>
      <c r="H796" s="399"/>
      <c r="I796" s="399"/>
      <c r="J796" s="399"/>
      <c r="K796" s="399"/>
      <c r="L796" s="399"/>
      <c r="M796" s="399"/>
      <c r="N796" s="399"/>
    </row>
    <row r="797" spans="1:14" ht="11.25" customHeight="1" x14ac:dyDescent="0.3">
      <c r="A797" s="399"/>
      <c r="B797" s="399"/>
      <c r="C797" s="399"/>
      <c r="D797" s="399"/>
      <c r="E797" s="399"/>
      <c r="F797" s="399"/>
      <c r="G797" s="399"/>
      <c r="H797" s="399"/>
      <c r="I797" s="399"/>
      <c r="J797" s="399"/>
      <c r="K797" s="399"/>
      <c r="L797" s="399"/>
      <c r="M797" s="399"/>
      <c r="N797" s="399"/>
    </row>
    <row r="798" spans="1:14" ht="11.25" customHeight="1" x14ac:dyDescent="0.3">
      <c r="A798" s="399"/>
      <c r="B798" s="399"/>
      <c r="C798" s="399"/>
      <c r="D798" s="399"/>
      <c r="E798" s="399"/>
      <c r="F798" s="399"/>
      <c r="G798" s="399"/>
      <c r="H798" s="399"/>
      <c r="I798" s="399"/>
      <c r="J798" s="399"/>
      <c r="K798" s="399"/>
      <c r="L798" s="399"/>
      <c r="M798" s="399"/>
      <c r="N798" s="399"/>
    </row>
    <row r="799" spans="1:14" ht="11.25" customHeight="1" x14ac:dyDescent="0.3">
      <c r="A799" s="399"/>
      <c r="B799" s="399"/>
      <c r="C799" s="399"/>
      <c r="D799" s="399"/>
      <c r="E799" s="399"/>
      <c r="F799" s="399"/>
      <c r="G799" s="399"/>
      <c r="H799" s="399"/>
      <c r="I799" s="399"/>
      <c r="J799" s="399"/>
      <c r="K799" s="399"/>
      <c r="L799" s="399"/>
      <c r="M799" s="399"/>
      <c r="N799" s="399"/>
    </row>
    <row r="800" spans="1:14" ht="11.25" customHeight="1" x14ac:dyDescent="0.3">
      <c r="A800" s="399"/>
      <c r="B800" s="399"/>
      <c r="C800" s="399"/>
      <c r="D800" s="399"/>
      <c r="E800" s="399"/>
      <c r="F800" s="399"/>
      <c r="G800" s="399"/>
      <c r="H800" s="399"/>
      <c r="I800" s="399"/>
      <c r="J800" s="399"/>
      <c r="K800" s="399"/>
      <c r="L800" s="399"/>
      <c r="M800" s="399"/>
      <c r="N800" s="399"/>
    </row>
    <row r="801" spans="1:14" ht="11.25" customHeight="1" x14ac:dyDescent="0.3">
      <c r="A801" s="399"/>
      <c r="B801" s="399"/>
      <c r="C801" s="399"/>
      <c r="D801" s="399"/>
      <c r="E801" s="399"/>
      <c r="F801" s="399"/>
      <c r="G801" s="399"/>
      <c r="H801" s="399"/>
      <c r="I801" s="399"/>
      <c r="J801" s="399"/>
      <c r="K801" s="399"/>
      <c r="L801" s="399"/>
      <c r="M801" s="399"/>
      <c r="N801" s="399"/>
    </row>
    <row r="802" spans="1:14" ht="11.25" customHeight="1" x14ac:dyDescent="0.3">
      <c r="A802" s="399"/>
      <c r="B802" s="399"/>
      <c r="C802" s="399"/>
      <c r="D802" s="399"/>
      <c r="E802" s="399"/>
      <c r="F802" s="399"/>
      <c r="G802" s="399"/>
      <c r="H802" s="399"/>
      <c r="I802" s="399"/>
      <c r="J802" s="399"/>
      <c r="K802" s="399"/>
      <c r="L802" s="399"/>
      <c r="M802" s="399"/>
      <c r="N802" s="399"/>
    </row>
    <row r="803" spans="1:14" ht="11.25" customHeight="1" x14ac:dyDescent="0.3">
      <c r="A803" s="399"/>
      <c r="B803" s="399"/>
      <c r="C803" s="399"/>
      <c r="D803" s="399"/>
      <c r="E803" s="399"/>
      <c r="F803" s="399"/>
      <c r="G803" s="399"/>
      <c r="H803" s="399"/>
      <c r="I803" s="399"/>
      <c r="J803" s="399"/>
      <c r="K803" s="399"/>
      <c r="L803" s="399"/>
      <c r="M803" s="399"/>
      <c r="N803" s="399"/>
    </row>
    <row r="804" spans="1:14" ht="11.25" customHeight="1" x14ac:dyDescent="0.3">
      <c r="A804" s="399"/>
      <c r="B804" s="399"/>
      <c r="C804" s="399"/>
      <c r="D804" s="399"/>
      <c r="E804" s="399"/>
      <c r="F804" s="399"/>
      <c r="G804" s="399"/>
      <c r="H804" s="399"/>
      <c r="I804" s="399"/>
      <c r="J804" s="399"/>
      <c r="K804" s="399"/>
      <c r="L804" s="399"/>
      <c r="M804" s="399"/>
      <c r="N804" s="399"/>
    </row>
    <row r="805" spans="1:14" ht="11.25" customHeight="1" x14ac:dyDescent="0.3">
      <c r="A805" s="399"/>
      <c r="B805" s="399"/>
      <c r="C805" s="399"/>
      <c r="D805" s="399"/>
      <c r="E805" s="399"/>
      <c r="F805" s="399"/>
      <c r="G805" s="399"/>
      <c r="H805" s="399"/>
      <c r="I805" s="399"/>
      <c r="J805" s="399"/>
      <c r="K805" s="399"/>
      <c r="L805" s="399"/>
      <c r="M805" s="399"/>
      <c r="N805" s="399"/>
    </row>
    <row r="806" spans="1:14" ht="11.25" customHeight="1" x14ac:dyDescent="0.3">
      <c r="A806" s="399"/>
      <c r="B806" s="399"/>
      <c r="C806" s="399"/>
      <c r="D806" s="399"/>
      <c r="E806" s="399"/>
      <c r="F806" s="399"/>
      <c r="G806" s="399"/>
      <c r="H806" s="399"/>
      <c r="I806" s="399"/>
      <c r="J806" s="399"/>
      <c r="K806" s="399"/>
      <c r="L806" s="399"/>
      <c r="M806" s="399"/>
      <c r="N806" s="399"/>
    </row>
    <row r="807" spans="1:14" ht="11.25" customHeight="1" x14ac:dyDescent="0.3">
      <c r="A807" s="399"/>
      <c r="B807" s="399"/>
      <c r="C807" s="399"/>
      <c r="D807" s="399"/>
      <c r="E807" s="399"/>
      <c r="F807" s="399"/>
      <c r="G807" s="399"/>
      <c r="H807" s="399"/>
      <c r="I807" s="399"/>
      <c r="J807" s="399"/>
      <c r="K807" s="399"/>
      <c r="L807" s="399"/>
      <c r="M807" s="399"/>
      <c r="N807" s="399"/>
    </row>
    <row r="808" spans="1:14" ht="11.25" customHeight="1" x14ac:dyDescent="0.3">
      <c r="A808" s="399"/>
      <c r="B808" s="399"/>
      <c r="C808" s="399"/>
      <c r="D808" s="399"/>
      <c r="E808" s="399"/>
      <c r="F808" s="399"/>
      <c r="G808" s="399"/>
      <c r="H808" s="399"/>
      <c r="I808" s="399"/>
      <c r="J808" s="399"/>
      <c r="K808" s="399"/>
      <c r="L808" s="399"/>
      <c r="M808" s="399"/>
      <c r="N808" s="399"/>
    </row>
    <row r="809" spans="1:14" ht="11.25" customHeight="1" x14ac:dyDescent="0.3">
      <c r="A809" s="399"/>
      <c r="B809" s="399"/>
      <c r="C809" s="399"/>
      <c r="D809" s="399"/>
      <c r="E809" s="399"/>
      <c r="F809" s="399"/>
      <c r="G809" s="399"/>
      <c r="H809" s="399"/>
      <c r="I809" s="399"/>
      <c r="J809" s="399"/>
      <c r="K809" s="399"/>
      <c r="L809" s="399"/>
      <c r="M809" s="399"/>
      <c r="N809" s="399"/>
    </row>
    <row r="810" spans="1:14" ht="11.25" customHeight="1" x14ac:dyDescent="0.3">
      <c r="A810" s="399"/>
      <c r="B810" s="399"/>
      <c r="C810" s="399"/>
      <c r="D810" s="399"/>
      <c r="E810" s="399"/>
      <c r="F810" s="399"/>
      <c r="G810" s="399"/>
      <c r="H810" s="399"/>
      <c r="I810" s="399"/>
      <c r="J810" s="399"/>
      <c r="K810" s="399"/>
      <c r="L810" s="399"/>
      <c r="M810" s="399"/>
      <c r="N810" s="399"/>
    </row>
    <row r="811" spans="1:14" ht="11.25" customHeight="1" x14ac:dyDescent="0.3">
      <c r="A811" s="399"/>
      <c r="B811" s="399"/>
      <c r="C811" s="399"/>
      <c r="D811" s="399"/>
      <c r="E811" s="399"/>
      <c r="F811" s="399"/>
      <c r="G811" s="399"/>
      <c r="H811" s="399"/>
      <c r="I811" s="399"/>
      <c r="J811" s="399"/>
      <c r="K811" s="399"/>
      <c r="L811" s="399"/>
      <c r="M811" s="399"/>
      <c r="N811" s="399"/>
    </row>
    <row r="812" spans="1:14" ht="11.25" customHeight="1" x14ac:dyDescent="0.3">
      <c r="A812" s="399"/>
      <c r="B812" s="399"/>
      <c r="C812" s="399"/>
      <c r="D812" s="399"/>
      <c r="E812" s="399"/>
      <c r="F812" s="399"/>
      <c r="G812" s="399"/>
      <c r="H812" s="399"/>
      <c r="I812" s="399"/>
      <c r="J812" s="399"/>
      <c r="K812" s="399"/>
      <c r="L812" s="399"/>
      <c r="M812" s="399"/>
      <c r="N812" s="399"/>
    </row>
    <row r="813" spans="1:14" ht="11.25" customHeight="1" x14ac:dyDescent="0.3">
      <c r="A813" s="399"/>
      <c r="B813" s="399"/>
      <c r="C813" s="399"/>
      <c r="D813" s="399"/>
      <c r="E813" s="399"/>
      <c r="F813" s="399"/>
      <c r="G813" s="399"/>
      <c r="H813" s="399"/>
      <c r="I813" s="399"/>
      <c r="J813" s="399"/>
      <c r="K813" s="399"/>
      <c r="L813" s="399"/>
      <c r="M813" s="399"/>
      <c r="N813" s="399"/>
    </row>
    <row r="814" spans="1:14" ht="11.25" customHeight="1" x14ac:dyDescent="0.3">
      <c r="A814" s="399"/>
      <c r="B814" s="399"/>
      <c r="C814" s="399"/>
      <c r="D814" s="399"/>
      <c r="E814" s="399"/>
      <c r="F814" s="399"/>
      <c r="G814" s="399"/>
      <c r="H814" s="399"/>
      <c r="I814" s="399"/>
      <c r="J814" s="399"/>
      <c r="K814" s="399"/>
      <c r="L814" s="399"/>
      <c r="M814" s="399"/>
      <c r="N814" s="399"/>
    </row>
    <row r="815" spans="1:14" ht="11.25" customHeight="1" x14ac:dyDescent="0.3">
      <c r="A815" s="399"/>
      <c r="B815" s="399"/>
      <c r="C815" s="399"/>
      <c r="D815" s="399"/>
      <c r="E815" s="399"/>
      <c r="F815" s="399"/>
      <c r="G815" s="399"/>
      <c r="H815" s="399"/>
      <c r="I815" s="399"/>
      <c r="J815" s="399"/>
      <c r="K815" s="399"/>
      <c r="L815" s="399"/>
      <c r="M815" s="399"/>
      <c r="N815" s="399"/>
    </row>
    <row r="816" spans="1:14" ht="11.25" customHeight="1" x14ac:dyDescent="0.3">
      <c r="A816" s="399"/>
      <c r="B816" s="399"/>
      <c r="C816" s="399"/>
      <c r="D816" s="399"/>
      <c r="E816" s="399"/>
      <c r="F816" s="399"/>
      <c r="G816" s="399"/>
      <c r="H816" s="399"/>
      <c r="I816" s="399"/>
      <c r="J816" s="399"/>
      <c r="K816" s="399"/>
      <c r="L816" s="399"/>
      <c r="M816" s="399"/>
      <c r="N816" s="399"/>
    </row>
    <row r="817" spans="1:14" ht="11.25" customHeight="1" x14ac:dyDescent="0.3">
      <c r="A817" s="399"/>
      <c r="B817" s="399"/>
      <c r="C817" s="399"/>
      <c r="D817" s="399"/>
      <c r="E817" s="399"/>
      <c r="F817" s="399"/>
      <c r="G817" s="399"/>
      <c r="H817" s="399"/>
      <c r="I817" s="399"/>
      <c r="J817" s="399"/>
      <c r="K817" s="399"/>
      <c r="L817" s="399"/>
      <c r="M817" s="399"/>
      <c r="N817" s="399"/>
    </row>
    <row r="818" spans="1:14" ht="11.25" customHeight="1" x14ac:dyDescent="0.3">
      <c r="A818" s="399"/>
      <c r="B818" s="399"/>
      <c r="C818" s="399"/>
      <c r="D818" s="399"/>
      <c r="E818" s="399"/>
      <c r="F818" s="399"/>
      <c r="G818" s="399"/>
      <c r="H818" s="399"/>
      <c r="I818" s="399"/>
      <c r="J818" s="399"/>
      <c r="K818" s="399"/>
      <c r="L818" s="399"/>
      <c r="M818" s="399"/>
      <c r="N818" s="399"/>
    </row>
    <row r="819" spans="1:14" ht="11.25" customHeight="1" x14ac:dyDescent="0.3">
      <c r="A819" s="399"/>
      <c r="B819" s="399"/>
      <c r="C819" s="399"/>
      <c r="D819" s="399"/>
      <c r="E819" s="399"/>
      <c r="F819" s="399"/>
      <c r="G819" s="399"/>
      <c r="H819" s="399"/>
      <c r="I819" s="399"/>
      <c r="J819" s="399"/>
      <c r="K819" s="399"/>
      <c r="L819" s="399"/>
      <c r="M819" s="399"/>
      <c r="N819" s="399"/>
    </row>
    <row r="820" spans="1:14" ht="11.25" customHeight="1" x14ac:dyDescent="0.3">
      <c r="A820" s="399"/>
      <c r="B820" s="399"/>
      <c r="C820" s="399"/>
      <c r="D820" s="399"/>
      <c r="E820" s="399"/>
      <c r="F820" s="399"/>
      <c r="G820" s="399"/>
      <c r="H820" s="399"/>
      <c r="I820" s="399"/>
      <c r="J820" s="399"/>
      <c r="K820" s="399"/>
      <c r="L820" s="399"/>
      <c r="M820" s="399"/>
      <c r="N820" s="399"/>
    </row>
    <row r="821" spans="1:14" ht="11.25" customHeight="1" x14ac:dyDescent="0.3">
      <c r="A821" s="399"/>
      <c r="B821" s="399"/>
      <c r="C821" s="399"/>
      <c r="D821" s="399"/>
      <c r="E821" s="399"/>
      <c r="F821" s="399"/>
      <c r="G821" s="399"/>
      <c r="H821" s="399"/>
      <c r="I821" s="399"/>
      <c r="J821" s="399"/>
      <c r="K821" s="399"/>
      <c r="L821" s="399"/>
      <c r="M821" s="399"/>
      <c r="N821" s="399"/>
    </row>
    <row r="822" spans="1:14" ht="11.25" customHeight="1" x14ac:dyDescent="0.3">
      <c r="A822" s="399"/>
      <c r="B822" s="399"/>
      <c r="C822" s="399"/>
      <c r="D822" s="399"/>
      <c r="E822" s="399"/>
      <c r="F822" s="399"/>
      <c r="G822" s="399"/>
      <c r="H822" s="399"/>
      <c r="I822" s="399"/>
      <c r="J822" s="399"/>
      <c r="K822" s="399"/>
      <c r="L822" s="399"/>
      <c r="M822" s="399"/>
      <c r="N822" s="399"/>
    </row>
    <row r="823" spans="1:14" ht="11.25" customHeight="1" x14ac:dyDescent="0.3">
      <c r="A823" s="399"/>
      <c r="B823" s="399"/>
      <c r="C823" s="399"/>
      <c r="D823" s="399"/>
      <c r="E823" s="399"/>
      <c r="F823" s="399"/>
      <c r="G823" s="399"/>
      <c r="H823" s="399"/>
      <c r="I823" s="399"/>
      <c r="J823" s="399"/>
      <c r="K823" s="399"/>
      <c r="L823" s="399"/>
      <c r="M823" s="399"/>
      <c r="N823" s="399"/>
    </row>
    <row r="824" spans="1:14" ht="11.25" customHeight="1" x14ac:dyDescent="0.3">
      <c r="A824" s="399"/>
      <c r="B824" s="399"/>
      <c r="C824" s="399"/>
      <c r="D824" s="399"/>
      <c r="E824" s="399"/>
      <c r="F824" s="399"/>
      <c r="G824" s="399"/>
      <c r="H824" s="399"/>
      <c r="I824" s="399"/>
      <c r="J824" s="399"/>
      <c r="K824" s="399"/>
      <c r="L824" s="399"/>
      <c r="M824" s="399"/>
      <c r="N824" s="399"/>
    </row>
    <row r="825" spans="1:14" ht="11.25" customHeight="1" x14ac:dyDescent="0.3">
      <c r="A825" s="399"/>
      <c r="B825" s="399"/>
      <c r="C825" s="399"/>
      <c r="D825" s="399"/>
      <c r="E825" s="399"/>
      <c r="F825" s="399"/>
      <c r="G825" s="399"/>
      <c r="H825" s="399"/>
      <c r="I825" s="399"/>
      <c r="J825" s="399"/>
      <c r="K825" s="399"/>
      <c r="L825" s="399"/>
      <c r="M825" s="399"/>
      <c r="N825" s="399"/>
    </row>
    <row r="826" spans="1:14" ht="11.25" customHeight="1" x14ac:dyDescent="0.3">
      <c r="A826" s="399"/>
      <c r="B826" s="399"/>
      <c r="C826" s="399"/>
      <c r="D826" s="399"/>
      <c r="E826" s="399"/>
      <c r="F826" s="399"/>
      <c r="G826" s="399"/>
      <c r="H826" s="399"/>
      <c r="I826" s="399"/>
      <c r="J826" s="399"/>
      <c r="K826" s="399"/>
      <c r="L826" s="399"/>
      <c r="M826" s="399"/>
      <c r="N826" s="399"/>
    </row>
    <row r="827" spans="1:14" ht="11.25" customHeight="1" x14ac:dyDescent="0.3">
      <c r="A827" s="399"/>
      <c r="B827" s="399"/>
      <c r="C827" s="399"/>
      <c r="D827" s="399"/>
      <c r="E827" s="399"/>
      <c r="F827" s="399"/>
      <c r="G827" s="399"/>
      <c r="H827" s="399"/>
      <c r="I827" s="399"/>
      <c r="J827" s="399"/>
      <c r="K827" s="399"/>
      <c r="L827" s="399"/>
      <c r="M827" s="399"/>
      <c r="N827" s="399"/>
    </row>
    <row r="828" spans="1:14" ht="11.25" customHeight="1" x14ac:dyDescent="0.3">
      <c r="A828" s="399"/>
      <c r="B828" s="399"/>
      <c r="C828" s="399"/>
      <c r="D828" s="399"/>
      <c r="E828" s="399"/>
      <c r="F828" s="399"/>
      <c r="G828" s="399"/>
      <c r="H828" s="399"/>
      <c r="I828" s="399"/>
      <c r="J828" s="399"/>
      <c r="K828" s="399"/>
      <c r="L828" s="399"/>
      <c r="M828" s="399"/>
      <c r="N828" s="399"/>
    </row>
    <row r="829" spans="1:14" ht="11.25" customHeight="1" x14ac:dyDescent="0.3">
      <c r="A829" s="399"/>
      <c r="B829" s="399"/>
      <c r="C829" s="399"/>
      <c r="D829" s="399"/>
      <c r="E829" s="399"/>
      <c r="F829" s="399"/>
      <c r="G829" s="399"/>
      <c r="H829" s="399"/>
      <c r="I829" s="399"/>
      <c r="J829" s="399"/>
      <c r="K829" s="399"/>
      <c r="L829" s="399"/>
      <c r="M829" s="399"/>
      <c r="N829" s="399"/>
    </row>
    <row r="830" spans="1:14" ht="11.25" customHeight="1" x14ac:dyDescent="0.3">
      <c r="A830" s="399"/>
      <c r="B830" s="399"/>
      <c r="C830" s="399"/>
      <c r="D830" s="399"/>
      <c r="E830" s="399"/>
      <c r="F830" s="399"/>
      <c r="G830" s="399"/>
      <c r="H830" s="399"/>
      <c r="I830" s="399"/>
      <c r="J830" s="399"/>
      <c r="K830" s="399"/>
      <c r="L830" s="399"/>
      <c r="M830" s="399"/>
      <c r="N830" s="399"/>
    </row>
    <row r="831" spans="1:14" ht="11.25" customHeight="1" x14ac:dyDescent="0.3">
      <c r="A831" s="399"/>
      <c r="B831" s="399"/>
      <c r="C831" s="399"/>
      <c r="D831" s="399"/>
      <c r="E831" s="399"/>
      <c r="F831" s="399"/>
      <c r="G831" s="399"/>
      <c r="H831" s="399"/>
      <c r="I831" s="399"/>
      <c r="J831" s="399"/>
      <c r="K831" s="399"/>
      <c r="L831" s="399"/>
      <c r="M831" s="399"/>
      <c r="N831" s="399"/>
    </row>
    <row r="832" spans="1:14" ht="11.25" customHeight="1" x14ac:dyDescent="0.3">
      <c r="A832" s="399"/>
      <c r="B832" s="399"/>
      <c r="C832" s="399"/>
      <c r="D832" s="399"/>
      <c r="E832" s="399"/>
      <c r="F832" s="399"/>
      <c r="G832" s="399"/>
      <c r="H832" s="399"/>
      <c r="I832" s="399"/>
      <c r="J832" s="399"/>
      <c r="K832" s="399"/>
      <c r="L832" s="399"/>
      <c r="M832" s="399"/>
      <c r="N832" s="399"/>
    </row>
    <row r="833" spans="1:14" ht="11.25" customHeight="1" x14ac:dyDescent="0.3">
      <c r="A833" s="399"/>
      <c r="B833" s="399"/>
      <c r="C833" s="399"/>
      <c r="D833" s="399"/>
      <c r="E833" s="399"/>
      <c r="F833" s="399"/>
      <c r="G833" s="399"/>
      <c r="H833" s="399"/>
      <c r="I833" s="399"/>
      <c r="J833" s="399"/>
      <c r="K833" s="399"/>
      <c r="L833" s="399"/>
      <c r="M833" s="399"/>
      <c r="N833" s="399"/>
    </row>
    <row r="834" spans="1:14" ht="11.25" customHeight="1" x14ac:dyDescent="0.3">
      <c r="A834" s="399"/>
      <c r="B834" s="399"/>
      <c r="C834" s="399"/>
      <c r="D834" s="399"/>
      <c r="E834" s="399"/>
      <c r="F834" s="399"/>
      <c r="G834" s="399"/>
      <c r="H834" s="399"/>
      <c r="I834" s="399"/>
      <c r="J834" s="399"/>
      <c r="K834" s="399"/>
      <c r="L834" s="399"/>
      <c r="M834" s="399"/>
      <c r="N834" s="399"/>
    </row>
    <row r="835" spans="1:14" ht="11.25" customHeight="1" x14ac:dyDescent="0.3">
      <c r="A835" s="399"/>
      <c r="B835" s="399"/>
      <c r="C835" s="399"/>
      <c r="D835" s="399"/>
      <c r="E835" s="399"/>
      <c r="F835" s="399"/>
      <c r="G835" s="399"/>
      <c r="H835" s="399"/>
      <c r="I835" s="399"/>
      <c r="J835" s="399"/>
      <c r="K835" s="399"/>
      <c r="L835" s="399"/>
      <c r="M835" s="399"/>
      <c r="N835" s="399"/>
    </row>
    <row r="836" spans="1:14" ht="11.25" customHeight="1" x14ac:dyDescent="0.3">
      <c r="A836" s="399"/>
      <c r="B836" s="399"/>
      <c r="C836" s="399"/>
      <c r="D836" s="399"/>
      <c r="E836" s="399"/>
      <c r="F836" s="399"/>
      <c r="G836" s="399"/>
      <c r="H836" s="399"/>
      <c r="I836" s="399"/>
      <c r="J836" s="399"/>
      <c r="K836" s="399"/>
      <c r="L836" s="399"/>
      <c r="M836" s="399"/>
      <c r="N836" s="399"/>
    </row>
    <row r="837" spans="1:14" ht="11.25" customHeight="1" x14ac:dyDescent="0.3">
      <c r="A837" s="399"/>
      <c r="B837" s="399"/>
      <c r="C837" s="399"/>
      <c r="D837" s="399"/>
      <c r="E837" s="399"/>
      <c r="F837" s="399"/>
      <c r="G837" s="399"/>
      <c r="H837" s="399"/>
      <c r="I837" s="399"/>
      <c r="J837" s="399"/>
      <c r="K837" s="399"/>
      <c r="L837" s="399"/>
      <c r="M837" s="399"/>
      <c r="N837" s="399"/>
    </row>
    <row r="838" spans="1:14" ht="11.25" customHeight="1" x14ac:dyDescent="0.3">
      <c r="A838" s="399"/>
      <c r="B838" s="399"/>
      <c r="C838" s="399"/>
      <c r="D838" s="399"/>
      <c r="E838" s="399"/>
      <c r="F838" s="399"/>
      <c r="G838" s="399"/>
      <c r="H838" s="399"/>
      <c r="I838" s="399"/>
      <c r="J838" s="399"/>
      <c r="K838" s="399"/>
      <c r="L838" s="399"/>
      <c r="M838" s="399"/>
      <c r="N838" s="399"/>
    </row>
    <row r="839" spans="1:14" ht="11.25" customHeight="1" x14ac:dyDescent="0.3">
      <c r="A839" s="399"/>
      <c r="B839" s="399"/>
      <c r="C839" s="399"/>
      <c r="D839" s="399"/>
      <c r="E839" s="399"/>
      <c r="F839" s="399"/>
      <c r="G839" s="399"/>
      <c r="H839" s="399"/>
      <c r="I839" s="399"/>
      <c r="J839" s="399"/>
      <c r="K839" s="399"/>
      <c r="L839" s="399"/>
      <c r="M839" s="399"/>
      <c r="N839" s="399"/>
    </row>
    <row r="840" spans="1:14" ht="11.25" customHeight="1" x14ac:dyDescent="0.3">
      <c r="A840" s="399"/>
      <c r="B840" s="399"/>
      <c r="C840" s="399"/>
      <c r="D840" s="399"/>
      <c r="E840" s="399"/>
      <c r="F840" s="399"/>
      <c r="G840" s="399"/>
      <c r="H840" s="399"/>
      <c r="I840" s="399"/>
      <c r="J840" s="399"/>
      <c r="K840" s="399"/>
      <c r="L840" s="399"/>
      <c r="M840" s="399"/>
      <c r="N840" s="399"/>
    </row>
    <row r="841" spans="1:14" ht="11.25" customHeight="1" x14ac:dyDescent="0.3">
      <c r="A841" s="399"/>
      <c r="B841" s="399"/>
      <c r="C841" s="399"/>
      <c r="D841" s="399"/>
      <c r="E841" s="399"/>
      <c r="F841" s="399"/>
      <c r="G841" s="399"/>
      <c r="H841" s="399"/>
      <c r="I841" s="399"/>
      <c r="J841" s="399"/>
      <c r="K841" s="399"/>
      <c r="L841" s="399"/>
      <c r="M841" s="399"/>
      <c r="N841" s="399"/>
    </row>
    <row r="842" spans="1:14" ht="11.25" customHeight="1" x14ac:dyDescent="0.3">
      <c r="A842" s="399"/>
      <c r="B842" s="399"/>
      <c r="C842" s="399"/>
      <c r="D842" s="399"/>
      <c r="E842" s="399"/>
      <c r="F842" s="399"/>
      <c r="G842" s="399"/>
      <c r="H842" s="399"/>
      <c r="I842" s="399"/>
      <c r="J842" s="399"/>
      <c r="K842" s="399"/>
      <c r="L842" s="399"/>
      <c r="M842" s="399"/>
      <c r="N842" s="399"/>
    </row>
    <row r="843" spans="1:14" ht="11.25" customHeight="1" x14ac:dyDescent="0.3">
      <c r="A843" s="399"/>
      <c r="B843" s="399"/>
      <c r="C843" s="399"/>
      <c r="D843" s="399"/>
      <c r="E843" s="399"/>
      <c r="F843" s="399"/>
      <c r="G843" s="399"/>
      <c r="H843" s="399"/>
      <c r="I843" s="399"/>
      <c r="J843" s="399"/>
      <c r="K843" s="399"/>
      <c r="L843" s="399"/>
      <c r="M843" s="399"/>
      <c r="N843" s="399"/>
    </row>
    <row r="844" spans="1:14" ht="11.25" customHeight="1" x14ac:dyDescent="0.3">
      <c r="A844" s="399"/>
      <c r="B844" s="399"/>
      <c r="C844" s="399"/>
      <c r="D844" s="399"/>
      <c r="E844" s="399"/>
      <c r="F844" s="399"/>
      <c r="G844" s="399"/>
      <c r="H844" s="399"/>
      <c r="I844" s="399"/>
      <c r="J844" s="399"/>
      <c r="K844" s="399"/>
      <c r="L844" s="399"/>
      <c r="M844" s="399"/>
      <c r="N844" s="399"/>
    </row>
    <row r="845" spans="1:14" ht="11.25" customHeight="1" x14ac:dyDescent="0.3">
      <c r="A845" s="399"/>
      <c r="B845" s="399"/>
      <c r="C845" s="399"/>
      <c r="D845" s="399"/>
      <c r="E845" s="399"/>
      <c r="F845" s="399"/>
      <c r="G845" s="399"/>
      <c r="H845" s="399"/>
      <c r="I845" s="399"/>
      <c r="J845" s="399"/>
      <c r="K845" s="399"/>
      <c r="L845" s="399"/>
      <c r="M845" s="399"/>
      <c r="N845" s="399"/>
    </row>
    <row r="846" spans="1:14" ht="11.25" customHeight="1" x14ac:dyDescent="0.3">
      <c r="A846" s="399"/>
      <c r="B846" s="399"/>
      <c r="C846" s="399"/>
      <c r="D846" s="399"/>
      <c r="E846" s="399"/>
      <c r="F846" s="399"/>
      <c r="G846" s="399"/>
      <c r="H846" s="399"/>
      <c r="I846" s="399"/>
      <c r="J846" s="399"/>
      <c r="K846" s="399"/>
      <c r="L846" s="399"/>
      <c r="M846" s="399"/>
      <c r="N846" s="399"/>
    </row>
    <row r="847" spans="1:14" ht="11.25" customHeight="1" x14ac:dyDescent="0.3">
      <c r="A847" s="399"/>
      <c r="B847" s="399"/>
      <c r="C847" s="399"/>
      <c r="D847" s="399"/>
      <c r="E847" s="399"/>
      <c r="F847" s="399"/>
      <c r="G847" s="399"/>
      <c r="H847" s="399"/>
      <c r="I847" s="399"/>
      <c r="J847" s="399"/>
      <c r="K847" s="399"/>
      <c r="L847" s="399"/>
      <c r="M847" s="399"/>
      <c r="N847" s="399"/>
    </row>
    <row r="848" spans="1:14" ht="11.25" customHeight="1" x14ac:dyDescent="0.3">
      <c r="A848" s="399"/>
      <c r="B848" s="399"/>
      <c r="C848" s="399"/>
      <c r="D848" s="399"/>
      <c r="E848" s="399"/>
      <c r="F848" s="399"/>
      <c r="G848" s="399"/>
      <c r="H848" s="399"/>
      <c r="I848" s="399"/>
      <c r="J848" s="399"/>
      <c r="K848" s="399"/>
      <c r="L848" s="399"/>
      <c r="M848" s="399"/>
      <c r="N848" s="399"/>
    </row>
    <row r="849" spans="1:14" ht="11.25" customHeight="1" x14ac:dyDescent="0.3">
      <c r="A849" s="399"/>
      <c r="B849" s="399"/>
      <c r="C849" s="399"/>
      <c r="D849" s="399"/>
      <c r="E849" s="399"/>
      <c r="F849" s="399"/>
      <c r="G849" s="399"/>
      <c r="H849" s="399"/>
      <c r="I849" s="399"/>
      <c r="J849" s="399"/>
      <c r="K849" s="399"/>
      <c r="L849" s="399"/>
      <c r="M849" s="399"/>
      <c r="N849" s="399"/>
    </row>
    <row r="850" spans="1:14" ht="11.25" customHeight="1" x14ac:dyDescent="0.3">
      <c r="A850" s="399"/>
      <c r="B850" s="399"/>
      <c r="C850" s="399"/>
      <c r="D850" s="399"/>
      <c r="E850" s="399"/>
      <c r="F850" s="399"/>
      <c r="G850" s="399"/>
      <c r="H850" s="399"/>
      <c r="I850" s="399"/>
      <c r="J850" s="399"/>
      <c r="K850" s="399"/>
      <c r="L850" s="399"/>
      <c r="M850" s="399"/>
      <c r="N850" s="399"/>
    </row>
    <row r="851" spans="1:14" ht="11.25" customHeight="1" x14ac:dyDescent="0.3">
      <c r="A851" s="399"/>
      <c r="B851" s="399"/>
      <c r="C851" s="399"/>
      <c r="D851" s="399"/>
      <c r="E851" s="399"/>
      <c r="F851" s="399"/>
      <c r="G851" s="399"/>
      <c r="H851" s="399"/>
      <c r="I851" s="399"/>
      <c r="J851" s="399"/>
      <c r="K851" s="399"/>
      <c r="L851" s="399"/>
      <c r="M851" s="399"/>
      <c r="N851" s="399"/>
    </row>
    <row r="852" spans="1:14" ht="11.25" customHeight="1" x14ac:dyDescent="0.3">
      <c r="A852" s="399"/>
      <c r="B852" s="399"/>
      <c r="C852" s="399"/>
      <c r="D852" s="399"/>
      <c r="E852" s="399"/>
      <c r="F852" s="399"/>
      <c r="G852" s="399"/>
      <c r="H852" s="399"/>
      <c r="I852" s="399"/>
      <c r="J852" s="399"/>
      <c r="K852" s="399"/>
      <c r="L852" s="399"/>
      <c r="M852" s="399"/>
      <c r="N852" s="399"/>
    </row>
    <row r="853" spans="1:14" ht="11.25" customHeight="1" x14ac:dyDescent="0.3">
      <c r="A853" s="399"/>
      <c r="B853" s="399"/>
      <c r="C853" s="399"/>
      <c r="D853" s="399"/>
      <c r="E853" s="399"/>
      <c r="F853" s="399"/>
      <c r="G853" s="399"/>
      <c r="H853" s="399"/>
      <c r="I853" s="399"/>
      <c r="J853" s="399"/>
      <c r="K853" s="399"/>
      <c r="L853" s="399"/>
      <c r="M853" s="399"/>
      <c r="N853" s="399"/>
    </row>
    <row r="854" spans="1:14" ht="11.25" customHeight="1" x14ac:dyDescent="0.3">
      <c r="A854" s="399"/>
      <c r="B854" s="399"/>
      <c r="C854" s="399"/>
      <c r="D854" s="399"/>
      <c r="E854" s="399"/>
      <c r="F854" s="399"/>
      <c r="G854" s="399"/>
      <c r="H854" s="399"/>
      <c r="I854" s="399"/>
      <c r="J854" s="399"/>
      <c r="K854" s="399"/>
      <c r="L854" s="399"/>
      <c r="M854" s="399"/>
      <c r="N854" s="399"/>
    </row>
    <row r="855" spans="1:14" ht="11.25" customHeight="1" x14ac:dyDescent="0.3">
      <c r="A855" s="399"/>
      <c r="B855" s="399"/>
      <c r="C855" s="399"/>
      <c r="D855" s="399"/>
      <c r="E855" s="399"/>
      <c r="F855" s="399"/>
      <c r="G855" s="399"/>
      <c r="H855" s="399"/>
      <c r="I855" s="399"/>
      <c r="J855" s="399"/>
      <c r="K855" s="399"/>
      <c r="L855" s="399"/>
      <c r="M855" s="399"/>
      <c r="N855" s="399"/>
    </row>
    <row r="856" spans="1:14" ht="11.25" customHeight="1" x14ac:dyDescent="0.3">
      <c r="A856" s="399"/>
      <c r="B856" s="399"/>
      <c r="C856" s="399"/>
      <c r="D856" s="399"/>
      <c r="E856" s="399"/>
      <c r="F856" s="399"/>
      <c r="G856" s="399"/>
      <c r="H856" s="399"/>
      <c r="I856" s="399"/>
      <c r="J856" s="399"/>
      <c r="K856" s="399"/>
      <c r="L856" s="399"/>
      <c r="M856" s="399"/>
      <c r="N856" s="399"/>
    </row>
    <row r="857" spans="1:14" ht="11.25" customHeight="1" x14ac:dyDescent="0.3">
      <c r="A857" s="399"/>
      <c r="B857" s="399"/>
      <c r="C857" s="399"/>
      <c r="D857" s="399"/>
      <c r="E857" s="399"/>
      <c r="F857" s="399"/>
      <c r="G857" s="399"/>
      <c r="H857" s="399"/>
      <c r="I857" s="399"/>
      <c r="J857" s="399"/>
      <c r="K857" s="399"/>
      <c r="L857" s="399"/>
      <c r="M857" s="399"/>
      <c r="N857" s="399"/>
    </row>
    <row r="858" spans="1:14" ht="11.25" customHeight="1" x14ac:dyDescent="0.3">
      <c r="A858" s="399"/>
      <c r="B858" s="399"/>
      <c r="C858" s="399"/>
      <c r="D858" s="399"/>
      <c r="E858" s="399"/>
      <c r="F858" s="399"/>
      <c r="G858" s="399"/>
      <c r="H858" s="399"/>
      <c r="I858" s="399"/>
      <c r="J858" s="399"/>
      <c r="K858" s="399"/>
      <c r="L858" s="399"/>
      <c r="M858" s="399"/>
      <c r="N858" s="399"/>
    </row>
    <row r="859" spans="1:14" ht="11.25" customHeight="1" x14ac:dyDescent="0.3">
      <c r="A859" s="399"/>
      <c r="B859" s="399"/>
      <c r="C859" s="399"/>
      <c r="D859" s="399"/>
      <c r="E859" s="399"/>
      <c r="F859" s="399"/>
      <c r="G859" s="399"/>
      <c r="H859" s="399"/>
      <c r="I859" s="399"/>
      <c r="J859" s="399"/>
      <c r="K859" s="399"/>
      <c r="L859" s="399"/>
      <c r="M859" s="399"/>
      <c r="N859" s="399"/>
    </row>
    <row r="860" spans="1:14" ht="11.25" customHeight="1" x14ac:dyDescent="0.3">
      <c r="A860" s="399"/>
      <c r="B860" s="399"/>
      <c r="C860" s="399"/>
      <c r="D860" s="399"/>
      <c r="E860" s="399"/>
      <c r="F860" s="399"/>
      <c r="G860" s="399"/>
      <c r="H860" s="399"/>
      <c r="I860" s="399"/>
      <c r="J860" s="399"/>
      <c r="K860" s="399"/>
      <c r="L860" s="399"/>
      <c r="M860" s="399"/>
      <c r="N860" s="399"/>
    </row>
    <row r="861" spans="1:14" ht="11.25" customHeight="1" x14ac:dyDescent="0.3">
      <c r="A861" s="399"/>
      <c r="B861" s="399"/>
      <c r="C861" s="399"/>
      <c r="D861" s="399"/>
      <c r="E861" s="399"/>
      <c r="F861" s="399"/>
      <c r="G861" s="399"/>
      <c r="H861" s="399"/>
      <c r="I861" s="399"/>
      <c r="J861" s="399"/>
      <c r="K861" s="399"/>
      <c r="L861" s="399"/>
      <c r="M861" s="399"/>
      <c r="N861" s="399"/>
    </row>
    <row r="862" spans="1:14" ht="11.25" customHeight="1" x14ac:dyDescent="0.3">
      <c r="A862" s="399"/>
      <c r="B862" s="399"/>
      <c r="C862" s="399"/>
      <c r="D862" s="399"/>
      <c r="E862" s="399"/>
      <c r="F862" s="399"/>
      <c r="G862" s="399"/>
      <c r="H862" s="399"/>
      <c r="I862" s="399"/>
      <c r="J862" s="399"/>
      <c r="K862" s="399"/>
      <c r="L862" s="399"/>
      <c r="M862" s="399"/>
      <c r="N862" s="399"/>
    </row>
    <row r="863" spans="1:14" ht="11.25" customHeight="1" x14ac:dyDescent="0.3">
      <c r="A863" s="399"/>
      <c r="B863" s="399"/>
      <c r="C863" s="399"/>
      <c r="D863" s="399"/>
      <c r="E863" s="399"/>
      <c r="F863" s="399"/>
      <c r="G863" s="399"/>
      <c r="H863" s="399"/>
      <c r="I863" s="399"/>
      <c r="J863" s="399"/>
      <c r="K863" s="399"/>
      <c r="L863" s="399"/>
      <c r="M863" s="399"/>
      <c r="N863" s="399"/>
    </row>
    <row r="864" spans="1:14" ht="11.25" customHeight="1" x14ac:dyDescent="0.3">
      <c r="A864" s="399"/>
      <c r="B864" s="399"/>
      <c r="C864" s="399"/>
      <c r="D864" s="399"/>
      <c r="E864" s="399"/>
      <c r="F864" s="399"/>
      <c r="G864" s="399"/>
      <c r="H864" s="399"/>
      <c r="I864" s="399"/>
      <c r="J864" s="399"/>
      <c r="K864" s="399"/>
      <c r="L864" s="399"/>
      <c r="M864" s="399"/>
      <c r="N864" s="399"/>
    </row>
    <row r="865" spans="1:14" ht="11.25" customHeight="1" x14ac:dyDescent="0.3">
      <c r="A865" s="399"/>
      <c r="B865" s="399"/>
      <c r="C865" s="399"/>
      <c r="D865" s="399"/>
      <c r="E865" s="399"/>
      <c r="F865" s="399"/>
      <c r="G865" s="399"/>
      <c r="H865" s="399"/>
      <c r="I865" s="399"/>
      <c r="J865" s="399"/>
      <c r="K865" s="399"/>
      <c r="L865" s="399"/>
      <c r="M865" s="399"/>
      <c r="N865" s="399"/>
    </row>
    <row r="866" spans="1:14" ht="11.25" customHeight="1" x14ac:dyDescent="0.3">
      <c r="A866" s="399"/>
      <c r="B866" s="399"/>
      <c r="C866" s="399"/>
      <c r="D866" s="399"/>
      <c r="E866" s="399"/>
      <c r="F866" s="399"/>
      <c r="G866" s="399"/>
      <c r="H866" s="399"/>
      <c r="I866" s="399"/>
      <c r="J866" s="399"/>
      <c r="K866" s="399"/>
      <c r="L866" s="399"/>
      <c r="M866" s="399"/>
      <c r="N866" s="399"/>
    </row>
    <row r="867" spans="1:14" ht="11.25" customHeight="1" x14ac:dyDescent="0.3">
      <c r="A867" s="399"/>
      <c r="B867" s="399"/>
      <c r="C867" s="399"/>
      <c r="D867" s="399"/>
      <c r="E867" s="399"/>
      <c r="F867" s="399"/>
      <c r="G867" s="399"/>
      <c r="H867" s="399"/>
      <c r="I867" s="399"/>
      <c r="J867" s="399"/>
      <c r="K867" s="399"/>
      <c r="L867" s="399"/>
      <c r="M867" s="399"/>
      <c r="N867" s="399"/>
    </row>
    <row r="868" spans="1:14" ht="11.25" customHeight="1" x14ac:dyDescent="0.3">
      <c r="A868" s="399"/>
      <c r="B868" s="399"/>
      <c r="C868" s="399"/>
      <c r="D868" s="399"/>
      <c r="E868" s="399"/>
      <c r="F868" s="399"/>
      <c r="G868" s="399"/>
      <c r="H868" s="399"/>
      <c r="I868" s="399"/>
      <c r="J868" s="399"/>
      <c r="K868" s="399"/>
      <c r="L868" s="399"/>
      <c r="M868" s="399"/>
      <c r="N868" s="399"/>
    </row>
    <row r="869" spans="1:14" ht="11.25" customHeight="1" x14ac:dyDescent="0.3">
      <c r="A869" s="399"/>
      <c r="B869" s="399"/>
      <c r="C869" s="399"/>
      <c r="D869" s="399"/>
      <c r="E869" s="399"/>
      <c r="F869" s="399"/>
      <c r="G869" s="399"/>
      <c r="H869" s="399"/>
      <c r="I869" s="399"/>
      <c r="J869" s="399"/>
      <c r="K869" s="399"/>
      <c r="L869" s="399"/>
      <c r="M869" s="399"/>
      <c r="N869" s="399"/>
    </row>
    <row r="870" spans="1:14" ht="11.25" customHeight="1" x14ac:dyDescent="0.3">
      <c r="A870" s="399"/>
      <c r="B870" s="399"/>
      <c r="C870" s="399"/>
      <c r="D870" s="399"/>
      <c r="E870" s="399"/>
      <c r="F870" s="399"/>
      <c r="G870" s="399"/>
      <c r="H870" s="399"/>
      <c r="I870" s="399"/>
      <c r="J870" s="399"/>
      <c r="K870" s="399"/>
      <c r="L870" s="399"/>
      <c r="M870" s="399"/>
      <c r="N870" s="399"/>
    </row>
    <row r="871" spans="1:14" ht="11.25" customHeight="1" x14ac:dyDescent="0.3">
      <c r="A871" s="399"/>
      <c r="B871" s="399"/>
      <c r="C871" s="399"/>
      <c r="D871" s="399"/>
      <c r="E871" s="399"/>
      <c r="F871" s="399"/>
      <c r="G871" s="399"/>
      <c r="H871" s="399"/>
      <c r="I871" s="399"/>
      <c r="J871" s="399"/>
      <c r="K871" s="399"/>
      <c r="L871" s="399"/>
      <c r="M871" s="399"/>
      <c r="N871" s="399"/>
    </row>
    <row r="872" spans="1:14" ht="11.25" customHeight="1" x14ac:dyDescent="0.3">
      <c r="A872" s="399"/>
      <c r="B872" s="399"/>
      <c r="C872" s="399"/>
      <c r="D872" s="399"/>
      <c r="E872" s="399"/>
      <c r="F872" s="399"/>
      <c r="G872" s="399"/>
      <c r="H872" s="399"/>
      <c r="I872" s="399"/>
      <c r="J872" s="399"/>
      <c r="K872" s="399"/>
      <c r="L872" s="399"/>
      <c r="M872" s="399"/>
      <c r="N872" s="399"/>
    </row>
    <row r="873" spans="1:14" ht="11.25" customHeight="1" x14ac:dyDescent="0.3">
      <c r="A873" s="399"/>
      <c r="B873" s="399"/>
      <c r="C873" s="399"/>
      <c r="D873" s="399"/>
      <c r="E873" s="399"/>
      <c r="F873" s="399"/>
      <c r="G873" s="399"/>
      <c r="H873" s="399"/>
      <c r="I873" s="399"/>
      <c r="J873" s="399"/>
      <c r="K873" s="399"/>
      <c r="L873" s="399"/>
      <c r="M873" s="399"/>
      <c r="N873" s="399"/>
    </row>
    <row r="874" spans="1:14" ht="11.25" customHeight="1" x14ac:dyDescent="0.3">
      <c r="A874" s="399"/>
      <c r="B874" s="399"/>
      <c r="C874" s="399"/>
      <c r="D874" s="399"/>
      <c r="E874" s="399"/>
      <c r="F874" s="399"/>
      <c r="G874" s="399"/>
      <c r="H874" s="399"/>
      <c r="I874" s="399"/>
      <c r="J874" s="399"/>
      <c r="K874" s="399"/>
      <c r="L874" s="399"/>
      <c r="M874" s="399"/>
      <c r="N874" s="399"/>
    </row>
    <row r="875" spans="1:14" ht="11.25" customHeight="1" x14ac:dyDescent="0.3">
      <c r="A875" s="399"/>
      <c r="B875" s="399"/>
      <c r="C875" s="399"/>
      <c r="D875" s="399"/>
      <c r="E875" s="399"/>
      <c r="F875" s="399"/>
      <c r="G875" s="399"/>
      <c r="H875" s="399"/>
      <c r="I875" s="399"/>
      <c r="J875" s="399"/>
      <c r="K875" s="399"/>
      <c r="L875" s="399"/>
      <c r="M875" s="399"/>
      <c r="N875" s="399"/>
    </row>
    <row r="876" spans="1:14" ht="11.25" customHeight="1" x14ac:dyDescent="0.3">
      <c r="A876" s="399"/>
      <c r="B876" s="399"/>
      <c r="C876" s="399"/>
      <c r="D876" s="399"/>
      <c r="E876" s="399"/>
      <c r="F876" s="399"/>
      <c r="G876" s="399"/>
      <c r="H876" s="399"/>
      <c r="I876" s="399"/>
      <c r="J876" s="399"/>
      <c r="K876" s="399"/>
      <c r="L876" s="399"/>
      <c r="M876" s="399"/>
      <c r="N876" s="399"/>
    </row>
    <row r="877" spans="1:14" ht="11.25" customHeight="1" x14ac:dyDescent="0.3">
      <c r="A877" s="399"/>
      <c r="B877" s="399"/>
      <c r="C877" s="399"/>
      <c r="D877" s="399"/>
      <c r="E877" s="399"/>
      <c r="F877" s="399"/>
      <c r="G877" s="399"/>
      <c r="H877" s="399"/>
      <c r="I877" s="399"/>
      <c r="J877" s="399"/>
      <c r="K877" s="399"/>
      <c r="L877" s="399"/>
      <c r="M877" s="399"/>
      <c r="N877" s="399"/>
    </row>
    <row r="878" spans="1:14" ht="11.25" customHeight="1" x14ac:dyDescent="0.3">
      <c r="A878" s="399"/>
      <c r="B878" s="399"/>
      <c r="C878" s="399"/>
      <c r="D878" s="399"/>
      <c r="E878" s="399"/>
      <c r="F878" s="399"/>
      <c r="G878" s="399"/>
      <c r="H878" s="399"/>
      <c r="I878" s="399"/>
      <c r="J878" s="399"/>
      <c r="K878" s="399"/>
      <c r="L878" s="399"/>
      <c r="M878" s="399"/>
      <c r="N878" s="399"/>
    </row>
    <row r="879" spans="1:14" ht="11.25" customHeight="1" x14ac:dyDescent="0.3">
      <c r="A879" s="399"/>
      <c r="B879" s="399"/>
      <c r="C879" s="399"/>
      <c r="D879" s="399"/>
      <c r="E879" s="399"/>
      <c r="F879" s="399"/>
      <c r="G879" s="399"/>
      <c r="H879" s="399"/>
      <c r="I879" s="399"/>
      <c r="J879" s="399"/>
      <c r="K879" s="399"/>
      <c r="L879" s="399"/>
      <c r="M879" s="399"/>
      <c r="N879" s="399"/>
    </row>
    <row r="880" spans="1:14" ht="11.25" customHeight="1" x14ac:dyDescent="0.3">
      <c r="A880" s="399"/>
      <c r="B880" s="399"/>
      <c r="C880" s="399"/>
      <c r="D880" s="399"/>
      <c r="E880" s="399"/>
      <c r="F880" s="399"/>
      <c r="G880" s="399"/>
      <c r="H880" s="399"/>
      <c r="I880" s="399"/>
      <c r="J880" s="399"/>
      <c r="K880" s="399"/>
      <c r="L880" s="399"/>
      <c r="M880" s="399"/>
      <c r="N880" s="399"/>
    </row>
    <row r="881" spans="1:14" ht="11.25" customHeight="1" x14ac:dyDescent="0.3">
      <c r="A881" s="399"/>
      <c r="B881" s="399"/>
      <c r="C881" s="399"/>
      <c r="D881" s="399"/>
      <c r="E881" s="399"/>
      <c r="F881" s="399"/>
      <c r="G881" s="399"/>
      <c r="H881" s="399"/>
      <c r="I881" s="399"/>
      <c r="J881" s="399"/>
      <c r="K881" s="399"/>
      <c r="L881" s="399"/>
      <c r="M881" s="399"/>
      <c r="N881" s="399"/>
    </row>
    <row r="882" spans="1:14" ht="11.25" customHeight="1" x14ac:dyDescent="0.3">
      <c r="A882" s="399"/>
      <c r="B882" s="399"/>
      <c r="C882" s="399"/>
      <c r="D882" s="399"/>
      <c r="E882" s="399"/>
      <c r="F882" s="399"/>
      <c r="G882" s="399"/>
      <c r="H882" s="399"/>
      <c r="I882" s="399"/>
      <c r="J882" s="399"/>
      <c r="K882" s="399"/>
      <c r="L882" s="399"/>
      <c r="M882" s="399"/>
      <c r="N882" s="399"/>
    </row>
    <row r="883" spans="1:14" ht="11.25" customHeight="1" x14ac:dyDescent="0.3">
      <c r="A883" s="399"/>
      <c r="B883" s="399"/>
      <c r="C883" s="399"/>
      <c r="D883" s="399"/>
      <c r="E883" s="399"/>
      <c r="F883" s="399"/>
      <c r="G883" s="399"/>
      <c r="H883" s="399"/>
      <c r="I883" s="399"/>
      <c r="J883" s="399"/>
      <c r="K883" s="399"/>
      <c r="L883" s="399"/>
      <c r="M883" s="399"/>
      <c r="N883" s="399"/>
    </row>
    <row r="884" spans="1:14" ht="11.25" customHeight="1" x14ac:dyDescent="0.3">
      <c r="A884" s="399"/>
      <c r="B884" s="399"/>
      <c r="C884" s="399"/>
      <c r="D884" s="399"/>
      <c r="E884" s="399"/>
      <c r="F884" s="399"/>
      <c r="G884" s="399"/>
      <c r="H884" s="399"/>
      <c r="I884" s="399"/>
      <c r="J884" s="399"/>
      <c r="K884" s="399"/>
      <c r="L884" s="399"/>
      <c r="M884" s="399"/>
      <c r="N884" s="399"/>
    </row>
    <row r="885" spans="1:14" ht="11.25" customHeight="1" x14ac:dyDescent="0.3">
      <c r="A885" s="399"/>
      <c r="B885" s="399"/>
      <c r="C885" s="399"/>
      <c r="D885" s="399"/>
      <c r="E885" s="399"/>
      <c r="F885" s="399"/>
      <c r="G885" s="399"/>
      <c r="H885" s="399"/>
      <c r="I885" s="399"/>
      <c r="J885" s="399"/>
      <c r="K885" s="399"/>
      <c r="L885" s="399"/>
      <c r="M885" s="399"/>
      <c r="N885" s="399"/>
    </row>
    <row r="886" spans="1:14" ht="11.25" customHeight="1" x14ac:dyDescent="0.3">
      <c r="A886" s="399"/>
      <c r="B886" s="399"/>
      <c r="C886" s="399"/>
      <c r="D886" s="399"/>
      <c r="E886" s="399"/>
      <c r="F886" s="399"/>
      <c r="G886" s="399"/>
      <c r="H886" s="399"/>
      <c r="I886" s="399"/>
      <c r="J886" s="399"/>
      <c r="K886" s="399"/>
      <c r="L886" s="399"/>
      <c r="M886" s="399"/>
      <c r="N886" s="399"/>
    </row>
    <row r="887" spans="1:14" ht="11.25" customHeight="1" x14ac:dyDescent="0.3">
      <c r="A887" s="399"/>
      <c r="B887" s="399"/>
      <c r="C887" s="399"/>
      <c r="D887" s="399"/>
      <c r="E887" s="399"/>
      <c r="F887" s="399"/>
      <c r="G887" s="399"/>
      <c r="H887" s="399"/>
      <c r="I887" s="399"/>
      <c r="J887" s="399"/>
      <c r="K887" s="399"/>
      <c r="L887" s="399"/>
      <c r="M887" s="399"/>
      <c r="N887" s="399"/>
    </row>
    <row r="888" spans="1:14" ht="11.25" customHeight="1" x14ac:dyDescent="0.3">
      <c r="A888" s="399"/>
      <c r="B888" s="399"/>
      <c r="C888" s="399"/>
      <c r="D888" s="399"/>
      <c r="E888" s="399"/>
      <c r="F888" s="399"/>
      <c r="G888" s="399"/>
      <c r="H888" s="399"/>
      <c r="I888" s="399"/>
      <c r="J888" s="399"/>
      <c r="K888" s="399"/>
      <c r="L888" s="399"/>
      <c r="M888" s="399"/>
      <c r="N888" s="399"/>
    </row>
    <row r="889" spans="1:14" ht="11.25" customHeight="1" x14ac:dyDescent="0.3">
      <c r="A889" s="399"/>
      <c r="B889" s="399"/>
      <c r="C889" s="399"/>
      <c r="D889" s="399"/>
      <c r="E889" s="399"/>
      <c r="F889" s="399"/>
      <c r="G889" s="399"/>
      <c r="H889" s="399"/>
      <c r="I889" s="399"/>
      <c r="J889" s="399"/>
      <c r="K889" s="399"/>
      <c r="L889" s="399"/>
      <c r="M889" s="399"/>
      <c r="N889" s="399"/>
    </row>
    <row r="890" spans="1:14" ht="11.25" customHeight="1" x14ac:dyDescent="0.3">
      <c r="A890" s="399"/>
      <c r="B890" s="399"/>
      <c r="C890" s="399"/>
      <c r="D890" s="399"/>
      <c r="E890" s="399"/>
      <c r="F890" s="399"/>
      <c r="G890" s="399"/>
      <c r="H890" s="399"/>
      <c r="I890" s="399"/>
      <c r="J890" s="399"/>
      <c r="K890" s="399"/>
      <c r="L890" s="399"/>
      <c r="M890" s="399"/>
      <c r="N890" s="399"/>
    </row>
    <row r="891" spans="1:14" ht="11.25" customHeight="1" x14ac:dyDescent="0.3">
      <c r="A891" s="399"/>
      <c r="B891" s="399"/>
      <c r="C891" s="399"/>
      <c r="D891" s="399"/>
      <c r="E891" s="399"/>
      <c r="F891" s="399"/>
      <c r="G891" s="399"/>
      <c r="H891" s="399"/>
      <c r="I891" s="399"/>
      <c r="J891" s="399"/>
      <c r="K891" s="399"/>
      <c r="L891" s="399"/>
      <c r="M891" s="399"/>
      <c r="N891" s="399"/>
    </row>
    <row r="892" spans="1:14" ht="11.25" customHeight="1" x14ac:dyDescent="0.3">
      <c r="A892" s="399"/>
      <c r="B892" s="399"/>
      <c r="C892" s="399"/>
      <c r="D892" s="399"/>
      <c r="E892" s="399"/>
      <c r="F892" s="399"/>
      <c r="G892" s="399"/>
      <c r="H892" s="399"/>
      <c r="I892" s="399"/>
      <c r="J892" s="399"/>
      <c r="K892" s="399"/>
      <c r="L892" s="399"/>
      <c r="M892" s="399"/>
      <c r="N892" s="399"/>
    </row>
    <row r="893" spans="1:14" ht="11.25" customHeight="1" x14ac:dyDescent="0.3">
      <c r="A893" s="399"/>
      <c r="B893" s="399"/>
      <c r="C893" s="399"/>
      <c r="D893" s="399"/>
      <c r="E893" s="399"/>
      <c r="F893" s="399"/>
      <c r="G893" s="399"/>
      <c r="H893" s="399"/>
      <c r="I893" s="399"/>
      <c r="J893" s="399"/>
      <c r="K893" s="399"/>
      <c r="L893" s="399"/>
      <c r="M893" s="399"/>
      <c r="N893" s="399"/>
    </row>
    <row r="894" spans="1:14" ht="11.25" customHeight="1" x14ac:dyDescent="0.3">
      <c r="A894" s="399"/>
      <c r="B894" s="399"/>
      <c r="C894" s="399"/>
      <c r="D894" s="399"/>
      <c r="E894" s="399"/>
      <c r="F894" s="399"/>
      <c r="G894" s="399"/>
      <c r="H894" s="399"/>
      <c r="I894" s="399"/>
      <c r="J894" s="399"/>
      <c r="K894" s="399"/>
      <c r="L894" s="399"/>
      <c r="M894" s="399"/>
      <c r="N894" s="399"/>
    </row>
    <row r="895" spans="1:14" ht="11.25" customHeight="1" x14ac:dyDescent="0.3">
      <c r="A895" s="399"/>
      <c r="B895" s="399"/>
      <c r="C895" s="399"/>
      <c r="D895" s="399"/>
      <c r="E895" s="399"/>
      <c r="F895" s="399"/>
      <c r="G895" s="399"/>
      <c r="H895" s="399"/>
      <c r="I895" s="399"/>
      <c r="J895" s="399"/>
      <c r="K895" s="399"/>
      <c r="L895" s="399"/>
      <c r="M895" s="399"/>
      <c r="N895" s="399"/>
    </row>
    <row r="896" spans="1:14" ht="11.25" customHeight="1" x14ac:dyDescent="0.3">
      <c r="A896" s="399"/>
      <c r="B896" s="399"/>
      <c r="C896" s="399"/>
      <c r="D896" s="399"/>
      <c r="E896" s="399"/>
      <c r="F896" s="399"/>
      <c r="G896" s="399"/>
      <c r="H896" s="399"/>
      <c r="I896" s="399"/>
      <c r="J896" s="399"/>
      <c r="K896" s="399"/>
      <c r="L896" s="399"/>
      <c r="M896" s="399"/>
      <c r="N896" s="399"/>
    </row>
    <row r="897" spans="1:14" ht="11.25" customHeight="1" x14ac:dyDescent="0.3">
      <c r="A897" s="399"/>
      <c r="B897" s="399"/>
      <c r="C897" s="399"/>
      <c r="D897" s="399"/>
      <c r="E897" s="399"/>
      <c r="F897" s="399"/>
      <c r="G897" s="399"/>
      <c r="H897" s="399"/>
      <c r="I897" s="399"/>
      <c r="J897" s="399"/>
      <c r="K897" s="399"/>
      <c r="L897" s="399"/>
      <c r="M897" s="399"/>
      <c r="N897" s="399"/>
    </row>
    <row r="898" spans="1:14" ht="11.25" customHeight="1" x14ac:dyDescent="0.3">
      <c r="A898" s="399"/>
      <c r="B898" s="399"/>
      <c r="C898" s="399"/>
      <c r="D898" s="399"/>
      <c r="E898" s="399"/>
      <c r="F898" s="399"/>
      <c r="G898" s="399"/>
      <c r="H898" s="399"/>
      <c r="I898" s="399"/>
      <c r="J898" s="399"/>
      <c r="K898" s="399"/>
      <c r="L898" s="399"/>
      <c r="M898" s="399"/>
      <c r="N898" s="399"/>
    </row>
    <row r="899" spans="1:14" ht="11.25" customHeight="1" x14ac:dyDescent="0.3">
      <c r="A899" s="399"/>
      <c r="B899" s="399"/>
      <c r="C899" s="399"/>
      <c r="D899" s="399"/>
      <c r="E899" s="399"/>
      <c r="F899" s="399"/>
      <c r="G899" s="399"/>
      <c r="H899" s="399"/>
      <c r="I899" s="399"/>
      <c r="J899" s="399"/>
      <c r="K899" s="399"/>
      <c r="L899" s="399"/>
      <c r="M899" s="399"/>
      <c r="N899" s="399"/>
    </row>
    <row r="900" spans="1:14" ht="11.25" customHeight="1" x14ac:dyDescent="0.3">
      <c r="A900" s="399"/>
      <c r="B900" s="399"/>
      <c r="C900" s="399"/>
      <c r="D900" s="399"/>
      <c r="E900" s="399"/>
      <c r="F900" s="399"/>
      <c r="G900" s="399"/>
      <c r="H900" s="399"/>
      <c r="I900" s="399"/>
      <c r="J900" s="399"/>
      <c r="K900" s="399"/>
      <c r="L900" s="399"/>
      <c r="M900" s="399"/>
      <c r="N900" s="399"/>
    </row>
    <row r="901" spans="1:14" ht="11.25" customHeight="1" x14ac:dyDescent="0.3">
      <c r="A901" s="399"/>
      <c r="B901" s="399"/>
      <c r="C901" s="399"/>
      <c r="D901" s="399"/>
      <c r="E901" s="399"/>
      <c r="F901" s="399"/>
      <c r="G901" s="399"/>
      <c r="H901" s="399"/>
      <c r="I901" s="399"/>
      <c r="J901" s="399"/>
      <c r="K901" s="399"/>
      <c r="L901" s="399"/>
      <c r="M901" s="399"/>
      <c r="N901" s="399"/>
    </row>
    <row r="902" spans="1:14" ht="11.25" customHeight="1" x14ac:dyDescent="0.3">
      <c r="A902" s="399"/>
      <c r="B902" s="399"/>
      <c r="C902" s="399"/>
      <c r="D902" s="399"/>
      <c r="E902" s="399"/>
      <c r="F902" s="399"/>
      <c r="G902" s="399"/>
      <c r="H902" s="399"/>
      <c r="I902" s="399"/>
      <c r="J902" s="399"/>
      <c r="K902" s="399"/>
      <c r="L902" s="399"/>
      <c r="M902" s="399"/>
      <c r="N902" s="399"/>
    </row>
    <row r="903" spans="1:14" ht="11.25" customHeight="1" x14ac:dyDescent="0.3">
      <c r="A903" s="399"/>
      <c r="B903" s="399"/>
      <c r="C903" s="399"/>
      <c r="D903" s="399"/>
      <c r="E903" s="399"/>
      <c r="F903" s="399"/>
      <c r="G903" s="399"/>
      <c r="H903" s="399"/>
      <c r="I903" s="399"/>
      <c r="J903" s="399"/>
      <c r="K903" s="399"/>
      <c r="L903" s="399"/>
      <c r="M903" s="399"/>
      <c r="N903" s="399"/>
    </row>
    <row r="904" spans="1:14" ht="11.25" customHeight="1" x14ac:dyDescent="0.3">
      <c r="A904" s="399"/>
      <c r="B904" s="399"/>
      <c r="C904" s="399"/>
      <c r="D904" s="399"/>
      <c r="E904" s="399"/>
      <c r="F904" s="399"/>
      <c r="G904" s="399"/>
      <c r="H904" s="399"/>
      <c r="I904" s="399"/>
      <c r="J904" s="399"/>
      <c r="K904" s="399"/>
      <c r="L904" s="399"/>
      <c r="M904" s="399"/>
      <c r="N904" s="399"/>
    </row>
    <row r="905" spans="1:14" ht="11.25" customHeight="1" x14ac:dyDescent="0.3">
      <c r="A905" s="399"/>
      <c r="B905" s="399"/>
      <c r="C905" s="399"/>
      <c r="D905" s="399"/>
      <c r="E905" s="399"/>
      <c r="F905" s="399"/>
      <c r="G905" s="399"/>
      <c r="H905" s="399"/>
      <c r="I905" s="399"/>
      <c r="J905" s="399"/>
      <c r="K905" s="399"/>
      <c r="L905" s="399"/>
      <c r="M905" s="399"/>
      <c r="N905" s="399"/>
    </row>
    <row r="906" spans="1:14" ht="11.25" customHeight="1" x14ac:dyDescent="0.3">
      <c r="A906" s="399"/>
      <c r="B906" s="399"/>
      <c r="C906" s="399"/>
      <c r="D906" s="399"/>
      <c r="E906" s="399"/>
      <c r="F906" s="399"/>
      <c r="G906" s="399"/>
      <c r="H906" s="399"/>
      <c r="I906" s="399"/>
      <c r="J906" s="399"/>
      <c r="K906" s="399"/>
      <c r="L906" s="399"/>
      <c r="M906" s="399"/>
      <c r="N906" s="399"/>
    </row>
    <row r="907" spans="1:14" ht="11.25" customHeight="1" x14ac:dyDescent="0.3">
      <c r="A907" s="399"/>
      <c r="B907" s="399"/>
      <c r="C907" s="399"/>
      <c r="D907" s="399"/>
      <c r="E907" s="399"/>
      <c r="F907" s="399"/>
      <c r="G907" s="399"/>
      <c r="H907" s="399"/>
      <c r="I907" s="399"/>
      <c r="J907" s="399"/>
      <c r="K907" s="399"/>
      <c r="L907" s="399"/>
      <c r="M907" s="399"/>
      <c r="N907" s="399"/>
    </row>
    <row r="908" spans="1:14" ht="11.25" customHeight="1" x14ac:dyDescent="0.3">
      <c r="A908" s="399"/>
      <c r="B908" s="399"/>
      <c r="C908" s="399"/>
      <c r="D908" s="399"/>
      <c r="E908" s="399"/>
      <c r="F908" s="399"/>
      <c r="G908" s="399"/>
      <c r="H908" s="399"/>
      <c r="I908" s="399"/>
      <c r="J908" s="399"/>
      <c r="K908" s="399"/>
      <c r="L908" s="399"/>
      <c r="M908" s="399"/>
      <c r="N908" s="399"/>
    </row>
    <row r="909" spans="1:14" ht="11.25" customHeight="1" x14ac:dyDescent="0.3">
      <c r="A909" s="399"/>
      <c r="B909" s="399"/>
      <c r="C909" s="399"/>
      <c r="D909" s="399"/>
      <c r="E909" s="399"/>
      <c r="F909" s="399"/>
      <c r="G909" s="399"/>
      <c r="H909" s="399"/>
      <c r="I909" s="399"/>
      <c r="J909" s="399"/>
      <c r="K909" s="399"/>
      <c r="L909" s="399"/>
      <c r="M909" s="399"/>
      <c r="N909" s="399"/>
    </row>
    <row r="910" spans="1:14" ht="11.25" customHeight="1" x14ac:dyDescent="0.3">
      <c r="A910" s="399"/>
      <c r="B910" s="399"/>
      <c r="C910" s="399"/>
      <c r="D910" s="399"/>
      <c r="E910" s="399"/>
      <c r="F910" s="399"/>
      <c r="G910" s="399"/>
      <c r="H910" s="399"/>
      <c r="I910" s="399"/>
      <c r="J910" s="399"/>
      <c r="K910" s="399"/>
      <c r="L910" s="399"/>
      <c r="M910" s="399"/>
      <c r="N910" s="399"/>
    </row>
    <row r="911" spans="1:14" ht="11.25" customHeight="1" x14ac:dyDescent="0.3">
      <c r="A911" s="399"/>
      <c r="B911" s="399"/>
      <c r="C911" s="399"/>
      <c r="D911" s="399"/>
      <c r="E911" s="399"/>
      <c r="F911" s="399"/>
      <c r="G911" s="399"/>
      <c r="H911" s="399"/>
      <c r="I911" s="399"/>
      <c r="J911" s="399"/>
      <c r="K911" s="399"/>
      <c r="L911" s="399"/>
      <c r="M911" s="399"/>
      <c r="N911" s="399"/>
    </row>
    <row r="912" spans="1:14" ht="11.25" customHeight="1" x14ac:dyDescent="0.3">
      <c r="A912" s="399"/>
      <c r="B912" s="399"/>
      <c r="C912" s="399"/>
      <c r="D912" s="399"/>
      <c r="E912" s="399"/>
      <c r="F912" s="399"/>
      <c r="G912" s="399"/>
      <c r="H912" s="399"/>
      <c r="I912" s="399"/>
      <c r="J912" s="399"/>
      <c r="K912" s="399"/>
      <c r="L912" s="399"/>
      <c r="M912" s="399"/>
      <c r="N912" s="399"/>
    </row>
    <row r="913" spans="1:14" ht="11.25" customHeight="1" x14ac:dyDescent="0.3">
      <c r="A913" s="399"/>
      <c r="B913" s="399"/>
      <c r="C913" s="399"/>
      <c r="D913" s="399"/>
      <c r="E913" s="399"/>
      <c r="F913" s="399"/>
      <c r="G913" s="399"/>
      <c r="H913" s="399"/>
      <c r="I913" s="399"/>
      <c r="J913" s="399"/>
      <c r="K913" s="399"/>
      <c r="L913" s="399"/>
      <c r="M913" s="399"/>
      <c r="N913" s="399"/>
    </row>
    <row r="914" spans="1:14" ht="11.25" customHeight="1" x14ac:dyDescent="0.3">
      <c r="A914" s="399"/>
      <c r="B914" s="399"/>
      <c r="C914" s="399"/>
      <c r="D914" s="399"/>
      <c r="E914" s="399"/>
      <c r="F914" s="399"/>
      <c r="G914" s="399"/>
      <c r="H914" s="399"/>
      <c r="I914" s="399"/>
      <c r="J914" s="399"/>
      <c r="K914" s="399"/>
      <c r="L914" s="399"/>
      <c r="M914" s="399"/>
      <c r="N914" s="399"/>
    </row>
    <row r="915" spans="1:14" ht="11.25" customHeight="1" x14ac:dyDescent="0.3">
      <c r="A915" s="399"/>
      <c r="B915" s="399"/>
      <c r="C915" s="399"/>
      <c r="D915" s="399"/>
      <c r="E915" s="399"/>
      <c r="F915" s="399"/>
      <c r="G915" s="399"/>
      <c r="H915" s="399"/>
      <c r="I915" s="399"/>
      <c r="J915" s="399"/>
      <c r="K915" s="399"/>
      <c r="L915" s="399"/>
      <c r="M915" s="399"/>
      <c r="N915" s="399"/>
    </row>
    <row r="916" spans="1:14" ht="11.25" customHeight="1" x14ac:dyDescent="0.3">
      <c r="A916" s="399"/>
      <c r="B916" s="399"/>
      <c r="C916" s="399"/>
      <c r="D916" s="399"/>
      <c r="E916" s="399"/>
      <c r="F916" s="399"/>
      <c r="G916" s="399"/>
      <c r="H916" s="399"/>
      <c r="I916" s="399"/>
      <c r="J916" s="399"/>
      <c r="K916" s="399"/>
      <c r="L916" s="399"/>
      <c r="M916" s="399"/>
      <c r="N916" s="399"/>
    </row>
    <row r="917" spans="1:14" ht="11.25" customHeight="1" x14ac:dyDescent="0.3">
      <c r="A917" s="399"/>
      <c r="B917" s="399"/>
      <c r="C917" s="399"/>
      <c r="D917" s="399"/>
      <c r="E917" s="399"/>
      <c r="F917" s="399"/>
      <c r="G917" s="399"/>
      <c r="H917" s="399"/>
      <c r="I917" s="399"/>
      <c r="J917" s="399"/>
      <c r="K917" s="399"/>
      <c r="L917" s="399"/>
      <c r="M917" s="399"/>
      <c r="N917" s="399"/>
    </row>
    <row r="918" spans="1:14" ht="11.25" customHeight="1" x14ac:dyDescent="0.3">
      <c r="A918" s="399"/>
      <c r="B918" s="399"/>
      <c r="C918" s="399"/>
      <c r="D918" s="399"/>
      <c r="E918" s="399"/>
      <c r="F918" s="399"/>
      <c r="G918" s="399"/>
      <c r="H918" s="399"/>
      <c r="I918" s="399"/>
      <c r="J918" s="399"/>
      <c r="K918" s="399"/>
      <c r="L918" s="399"/>
      <c r="M918" s="399"/>
      <c r="N918" s="399"/>
    </row>
    <row r="919" spans="1:14" ht="11.25" customHeight="1" x14ac:dyDescent="0.3">
      <c r="A919" s="399"/>
      <c r="B919" s="399"/>
      <c r="C919" s="399"/>
      <c r="D919" s="399"/>
      <c r="E919" s="399"/>
      <c r="F919" s="399"/>
      <c r="G919" s="399"/>
      <c r="H919" s="399"/>
      <c r="I919" s="399"/>
      <c r="J919" s="399"/>
      <c r="K919" s="399"/>
      <c r="L919" s="399"/>
      <c r="M919" s="399"/>
      <c r="N919" s="399"/>
    </row>
    <row r="920" spans="1:14" ht="11.25" customHeight="1" x14ac:dyDescent="0.3">
      <c r="A920" s="399"/>
      <c r="B920" s="399"/>
      <c r="C920" s="399"/>
      <c r="D920" s="399"/>
      <c r="E920" s="399"/>
      <c r="F920" s="399"/>
      <c r="G920" s="399"/>
      <c r="H920" s="399"/>
      <c r="I920" s="399"/>
      <c r="J920" s="399"/>
      <c r="K920" s="399"/>
      <c r="L920" s="399"/>
      <c r="M920" s="399"/>
      <c r="N920" s="399"/>
    </row>
    <row r="921" spans="1:14" ht="11.25" customHeight="1" x14ac:dyDescent="0.3">
      <c r="A921" s="399"/>
      <c r="B921" s="399"/>
      <c r="C921" s="399"/>
      <c r="D921" s="399"/>
      <c r="E921" s="399"/>
      <c r="F921" s="399"/>
      <c r="G921" s="399"/>
      <c r="H921" s="399"/>
      <c r="I921" s="399"/>
      <c r="J921" s="399"/>
      <c r="K921" s="399"/>
      <c r="L921" s="399"/>
      <c r="M921" s="399"/>
      <c r="N921" s="399"/>
    </row>
    <row r="922" spans="1:14" ht="11.25" customHeight="1" x14ac:dyDescent="0.3">
      <c r="A922" s="399"/>
      <c r="B922" s="399"/>
      <c r="C922" s="399"/>
      <c r="D922" s="399"/>
      <c r="E922" s="399"/>
      <c r="F922" s="399"/>
      <c r="G922" s="399"/>
      <c r="H922" s="399"/>
      <c r="I922" s="399"/>
      <c r="J922" s="399"/>
      <c r="K922" s="399"/>
      <c r="L922" s="399"/>
      <c r="M922" s="399"/>
      <c r="N922" s="399"/>
    </row>
    <row r="923" spans="1:14" ht="11.25" customHeight="1" x14ac:dyDescent="0.3">
      <c r="A923" s="399"/>
      <c r="B923" s="399"/>
      <c r="C923" s="399"/>
      <c r="D923" s="399"/>
      <c r="E923" s="399"/>
      <c r="F923" s="399"/>
      <c r="G923" s="399"/>
      <c r="H923" s="399"/>
      <c r="I923" s="399"/>
      <c r="J923" s="399"/>
      <c r="K923" s="399"/>
      <c r="L923" s="399"/>
      <c r="M923" s="399"/>
      <c r="N923" s="399"/>
    </row>
    <row r="924" spans="1:14" ht="11.25" customHeight="1" x14ac:dyDescent="0.3">
      <c r="A924" s="399"/>
      <c r="B924" s="399"/>
      <c r="C924" s="399"/>
      <c r="D924" s="399"/>
      <c r="E924" s="399"/>
      <c r="F924" s="399"/>
      <c r="G924" s="399"/>
      <c r="H924" s="399"/>
      <c r="I924" s="399"/>
      <c r="J924" s="399"/>
      <c r="K924" s="399"/>
      <c r="L924" s="399"/>
      <c r="M924" s="399"/>
      <c r="N924" s="399"/>
    </row>
    <row r="925" spans="1:14" ht="11.25" customHeight="1" x14ac:dyDescent="0.3">
      <c r="A925" s="399"/>
      <c r="B925" s="399"/>
      <c r="C925" s="399"/>
      <c r="D925" s="399"/>
      <c r="E925" s="399"/>
      <c r="F925" s="399"/>
      <c r="G925" s="399"/>
      <c r="H925" s="399"/>
      <c r="I925" s="399"/>
      <c r="J925" s="399"/>
      <c r="K925" s="399"/>
      <c r="L925" s="399"/>
      <c r="M925" s="399"/>
      <c r="N925" s="399"/>
    </row>
    <row r="926" spans="1:14" ht="11.25" customHeight="1" x14ac:dyDescent="0.3">
      <c r="A926" s="399"/>
      <c r="B926" s="399"/>
      <c r="C926" s="399"/>
      <c r="D926" s="399"/>
      <c r="E926" s="399"/>
      <c r="F926" s="399"/>
      <c r="G926" s="399"/>
      <c r="H926" s="399"/>
      <c r="I926" s="399"/>
      <c r="J926" s="399"/>
      <c r="K926" s="399"/>
      <c r="L926" s="399"/>
      <c r="M926" s="399"/>
      <c r="N926" s="399"/>
    </row>
    <row r="927" spans="1:14" ht="11.25" customHeight="1" x14ac:dyDescent="0.3">
      <c r="A927" s="399"/>
      <c r="B927" s="399"/>
      <c r="C927" s="399"/>
      <c r="D927" s="399"/>
      <c r="E927" s="399"/>
      <c r="F927" s="399"/>
      <c r="G927" s="399"/>
      <c r="H927" s="399"/>
      <c r="I927" s="399"/>
      <c r="J927" s="399"/>
      <c r="K927" s="399"/>
      <c r="L927" s="399"/>
      <c r="M927" s="399"/>
      <c r="N927" s="399"/>
    </row>
    <row r="928" spans="1:14" ht="11.25" customHeight="1" x14ac:dyDescent="0.3">
      <c r="A928" s="399"/>
      <c r="B928" s="399"/>
      <c r="C928" s="399"/>
      <c r="D928" s="399"/>
      <c r="E928" s="399"/>
      <c r="F928" s="399"/>
      <c r="G928" s="399"/>
      <c r="H928" s="399"/>
      <c r="I928" s="399"/>
      <c r="J928" s="399"/>
      <c r="K928" s="399"/>
      <c r="L928" s="399"/>
      <c r="M928" s="399"/>
      <c r="N928" s="399"/>
    </row>
    <row r="929" spans="1:14" ht="11.25" customHeight="1" x14ac:dyDescent="0.3">
      <c r="A929" s="399"/>
      <c r="B929" s="399"/>
      <c r="C929" s="399"/>
      <c r="D929" s="399"/>
      <c r="E929" s="399"/>
      <c r="F929" s="399"/>
      <c r="G929" s="399"/>
      <c r="H929" s="399"/>
      <c r="I929" s="399"/>
      <c r="J929" s="399"/>
      <c r="K929" s="399"/>
      <c r="L929" s="399"/>
      <c r="M929" s="399"/>
      <c r="N929" s="399"/>
    </row>
    <row r="930" spans="1:14" ht="11.25" customHeight="1" x14ac:dyDescent="0.3">
      <c r="A930" s="399"/>
      <c r="B930" s="399"/>
      <c r="C930" s="399"/>
      <c r="D930" s="399"/>
      <c r="E930" s="399"/>
      <c r="F930" s="399"/>
      <c r="G930" s="399"/>
      <c r="H930" s="399"/>
      <c r="I930" s="399"/>
      <c r="J930" s="399"/>
      <c r="K930" s="399"/>
      <c r="L930" s="399"/>
      <c r="M930" s="399"/>
      <c r="N930" s="399"/>
    </row>
    <row r="931" spans="1:14" ht="11.25" customHeight="1" x14ac:dyDescent="0.3">
      <c r="A931" s="399"/>
      <c r="B931" s="399"/>
      <c r="C931" s="399"/>
      <c r="D931" s="399"/>
      <c r="E931" s="399"/>
      <c r="F931" s="399"/>
      <c r="G931" s="399"/>
      <c r="H931" s="399"/>
      <c r="I931" s="399"/>
      <c r="J931" s="399"/>
      <c r="K931" s="399"/>
      <c r="L931" s="399"/>
      <c r="M931" s="399"/>
      <c r="N931" s="399"/>
    </row>
    <row r="932" spans="1:14" ht="11.25" customHeight="1" x14ac:dyDescent="0.3">
      <c r="A932" s="399"/>
      <c r="B932" s="399"/>
      <c r="C932" s="399"/>
      <c r="D932" s="399"/>
      <c r="E932" s="399"/>
      <c r="F932" s="399"/>
      <c r="G932" s="399"/>
      <c r="H932" s="399"/>
      <c r="I932" s="399"/>
      <c r="J932" s="399"/>
      <c r="K932" s="399"/>
      <c r="L932" s="399"/>
      <c r="M932" s="399"/>
      <c r="N932" s="399"/>
    </row>
    <row r="933" spans="1:14" ht="11.25" customHeight="1" x14ac:dyDescent="0.3">
      <c r="A933" s="399"/>
      <c r="B933" s="399"/>
      <c r="C933" s="399"/>
      <c r="D933" s="399"/>
      <c r="E933" s="399"/>
      <c r="F933" s="399"/>
      <c r="G933" s="399"/>
      <c r="H933" s="399"/>
      <c r="I933" s="399"/>
      <c r="J933" s="399"/>
      <c r="K933" s="399"/>
      <c r="L933" s="399"/>
      <c r="M933" s="399"/>
      <c r="N933" s="399"/>
    </row>
    <row r="934" spans="1:14" ht="11.25" customHeight="1" x14ac:dyDescent="0.3">
      <c r="A934" s="399"/>
      <c r="B934" s="399"/>
      <c r="C934" s="399"/>
      <c r="D934" s="399"/>
      <c r="E934" s="399"/>
      <c r="F934" s="399"/>
      <c r="G934" s="399"/>
      <c r="H934" s="399"/>
      <c r="I934" s="399"/>
      <c r="J934" s="399"/>
      <c r="K934" s="399"/>
      <c r="L934" s="399"/>
      <c r="M934" s="399"/>
      <c r="N934" s="399"/>
    </row>
    <row r="935" spans="1:14" ht="11.25" customHeight="1" x14ac:dyDescent="0.3">
      <c r="A935" s="399"/>
      <c r="B935" s="399"/>
      <c r="C935" s="399"/>
      <c r="D935" s="399"/>
      <c r="E935" s="399"/>
      <c r="F935" s="399"/>
      <c r="G935" s="399"/>
      <c r="H935" s="399"/>
      <c r="I935" s="399"/>
      <c r="J935" s="399"/>
      <c r="K935" s="399"/>
      <c r="L935" s="399"/>
      <c r="M935" s="399"/>
      <c r="N935" s="399"/>
    </row>
    <row r="936" spans="1:14" ht="11.25" customHeight="1" x14ac:dyDescent="0.3">
      <c r="A936" s="399"/>
      <c r="B936" s="399"/>
      <c r="C936" s="399"/>
      <c r="D936" s="399"/>
      <c r="E936" s="399"/>
      <c r="F936" s="399"/>
      <c r="G936" s="399"/>
      <c r="H936" s="399"/>
      <c r="I936" s="399"/>
      <c r="J936" s="399"/>
      <c r="K936" s="399"/>
      <c r="L936" s="399"/>
      <c r="M936" s="399"/>
      <c r="N936" s="399"/>
    </row>
    <row r="937" spans="1:14" ht="11.25" customHeight="1" x14ac:dyDescent="0.3">
      <c r="A937" s="399"/>
      <c r="B937" s="399"/>
      <c r="C937" s="399"/>
      <c r="D937" s="399"/>
      <c r="E937" s="399"/>
      <c r="F937" s="399"/>
      <c r="G937" s="399"/>
      <c r="H937" s="399"/>
      <c r="I937" s="399"/>
      <c r="J937" s="399"/>
      <c r="K937" s="399"/>
      <c r="L937" s="399"/>
      <c r="M937" s="399"/>
      <c r="N937" s="399"/>
    </row>
    <row r="938" spans="1:14" ht="11.25" customHeight="1" x14ac:dyDescent="0.3">
      <c r="A938" s="399"/>
      <c r="B938" s="399"/>
      <c r="C938" s="399"/>
      <c r="D938" s="399"/>
      <c r="E938" s="399"/>
      <c r="F938" s="399"/>
      <c r="G938" s="399"/>
      <c r="H938" s="399"/>
      <c r="I938" s="399"/>
      <c r="J938" s="399"/>
      <c r="K938" s="399"/>
      <c r="L938" s="399"/>
      <c r="M938" s="399"/>
      <c r="N938" s="399"/>
    </row>
    <row r="939" spans="1:14" ht="11.25" customHeight="1" x14ac:dyDescent="0.3">
      <c r="A939" s="399"/>
      <c r="B939" s="399"/>
      <c r="C939" s="399"/>
      <c r="D939" s="399"/>
      <c r="E939" s="399"/>
      <c r="F939" s="399"/>
      <c r="G939" s="399"/>
      <c r="H939" s="399"/>
      <c r="I939" s="399"/>
      <c r="J939" s="399"/>
      <c r="K939" s="399"/>
      <c r="L939" s="399"/>
      <c r="M939" s="399"/>
      <c r="N939" s="399"/>
    </row>
    <row r="940" spans="1:14" ht="11.25" customHeight="1" x14ac:dyDescent="0.3">
      <c r="A940" s="399"/>
      <c r="B940" s="399"/>
      <c r="C940" s="399"/>
      <c r="D940" s="399"/>
      <c r="E940" s="399"/>
      <c r="F940" s="399"/>
      <c r="G940" s="399"/>
      <c r="H940" s="399"/>
      <c r="I940" s="399"/>
      <c r="J940" s="399"/>
      <c r="K940" s="399"/>
      <c r="L940" s="399"/>
      <c r="M940" s="399"/>
      <c r="N940" s="399"/>
    </row>
    <row r="941" spans="1:14" ht="11.25" customHeight="1" x14ac:dyDescent="0.3">
      <c r="A941" s="399"/>
      <c r="B941" s="399"/>
      <c r="C941" s="399"/>
      <c r="D941" s="399"/>
      <c r="E941" s="399"/>
      <c r="F941" s="399"/>
      <c r="G941" s="399"/>
      <c r="H941" s="399"/>
      <c r="I941" s="399"/>
      <c r="J941" s="399"/>
      <c r="K941" s="399"/>
      <c r="L941" s="399"/>
      <c r="M941" s="399"/>
      <c r="N941" s="399"/>
    </row>
    <row r="942" spans="1:14" ht="11.25" customHeight="1" x14ac:dyDescent="0.3">
      <c r="A942" s="399"/>
      <c r="B942" s="399"/>
      <c r="C942" s="399"/>
      <c r="D942" s="399"/>
      <c r="E942" s="399"/>
      <c r="F942" s="399"/>
      <c r="G942" s="399"/>
      <c r="H942" s="399"/>
      <c r="I942" s="399"/>
      <c r="J942" s="399"/>
      <c r="K942" s="399"/>
      <c r="L942" s="399"/>
      <c r="M942" s="399"/>
      <c r="N942" s="399"/>
    </row>
    <row r="943" spans="1:14" ht="11.25" customHeight="1" x14ac:dyDescent="0.3">
      <c r="A943" s="399"/>
      <c r="B943" s="399"/>
      <c r="C943" s="399"/>
      <c r="D943" s="399"/>
      <c r="E943" s="399"/>
      <c r="F943" s="399"/>
      <c r="G943" s="399"/>
      <c r="H943" s="399"/>
      <c r="I943" s="399"/>
      <c r="J943" s="399"/>
      <c r="K943" s="399"/>
      <c r="L943" s="399"/>
      <c r="M943" s="399"/>
      <c r="N943" s="399"/>
    </row>
    <row r="944" spans="1:14" ht="11.25" customHeight="1" x14ac:dyDescent="0.3">
      <c r="A944" s="399"/>
      <c r="B944" s="399"/>
      <c r="C944" s="399"/>
      <c r="D944" s="399"/>
      <c r="E944" s="399"/>
      <c r="F944" s="399"/>
      <c r="G944" s="399"/>
      <c r="H944" s="399"/>
      <c r="I944" s="399"/>
      <c r="J944" s="399"/>
      <c r="K944" s="399"/>
      <c r="L944" s="399"/>
      <c r="M944" s="399"/>
      <c r="N944" s="399"/>
    </row>
    <row r="945" spans="1:14" ht="11.25" customHeight="1" x14ac:dyDescent="0.3">
      <c r="A945" s="399"/>
      <c r="B945" s="399"/>
      <c r="C945" s="399"/>
      <c r="D945" s="399"/>
      <c r="E945" s="399"/>
      <c r="F945" s="399"/>
      <c r="G945" s="399"/>
      <c r="H945" s="399"/>
      <c r="I945" s="399"/>
      <c r="J945" s="399"/>
      <c r="K945" s="399"/>
      <c r="L945" s="399"/>
      <c r="M945" s="399"/>
      <c r="N945" s="399"/>
    </row>
    <row r="946" spans="1:14" ht="11.25" customHeight="1" x14ac:dyDescent="0.3">
      <c r="A946" s="399"/>
      <c r="B946" s="399"/>
      <c r="C946" s="399"/>
      <c r="D946" s="399"/>
      <c r="E946" s="399"/>
      <c r="F946" s="399"/>
      <c r="G946" s="399"/>
      <c r="H946" s="399"/>
      <c r="I946" s="399"/>
      <c r="J946" s="399"/>
      <c r="K946" s="399"/>
      <c r="L946" s="399"/>
      <c r="M946" s="399"/>
      <c r="N946" s="399"/>
    </row>
    <row r="947" spans="1:14" ht="11.25" customHeight="1" x14ac:dyDescent="0.3">
      <c r="A947" s="399"/>
      <c r="B947" s="399"/>
      <c r="C947" s="399"/>
      <c r="D947" s="399"/>
      <c r="E947" s="399"/>
      <c r="F947" s="399"/>
      <c r="G947" s="399"/>
      <c r="H947" s="399"/>
      <c r="I947" s="399"/>
      <c r="J947" s="399"/>
      <c r="K947" s="399"/>
      <c r="L947" s="399"/>
      <c r="M947" s="399"/>
      <c r="N947" s="399"/>
    </row>
    <row r="948" spans="1:14" ht="11.25" customHeight="1" x14ac:dyDescent="0.3">
      <c r="A948" s="399"/>
      <c r="B948" s="399"/>
      <c r="C948" s="399"/>
      <c r="D948" s="399"/>
      <c r="E948" s="399"/>
      <c r="F948" s="399"/>
      <c r="G948" s="399"/>
      <c r="H948" s="399"/>
      <c r="I948" s="399"/>
      <c r="J948" s="399"/>
      <c r="K948" s="399"/>
      <c r="L948" s="399"/>
      <c r="M948" s="399"/>
      <c r="N948" s="399"/>
    </row>
    <row r="949" spans="1:14" ht="11.25" customHeight="1" x14ac:dyDescent="0.3">
      <c r="A949" s="399"/>
      <c r="B949" s="399"/>
      <c r="C949" s="399"/>
      <c r="D949" s="399"/>
      <c r="E949" s="399"/>
      <c r="F949" s="399"/>
      <c r="G949" s="399"/>
      <c r="H949" s="399"/>
      <c r="I949" s="399"/>
      <c r="J949" s="399"/>
      <c r="K949" s="399"/>
      <c r="L949" s="399"/>
      <c r="M949" s="399"/>
      <c r="N949" s="399"/>
    </row>
    <row r="950" spans="1:14" ht="11.25" customHeight="1" x14ac:dyDescent="0.3">
      <c r="A950" s="399"/>
      <c r="B950" s="399"/>
      <c r="C950" s="399"/>
      <c r="D950" s="399"/>
      <c r="E950" s="399"/>
      <c r="F950" s="399"/>
      <c r="G950" s="399"/>
      <c r="H950" s="399"/>
      <c r="I950" s="399"/>
      <c r="J950" s="399"/>
      <c r="K950" s="399"/>
      <c r="L950" s="399"/>
      <c r="M950" s="399"/>
      <c r="N950" s="399"/>
    </row>
    <row r="951" spans="1:14" ht="11.25" customHeight="1" x14ac:dyDescent="0.3">
      <c r="A951" s="399"/>
      <c r="B951" s="399"/>
      <c r="C951" s="399"/>
      <c r="D951" s="399"/>
      <c r="E951" s="399"/>
      <c r="F951" s="399"/>
      <c r="G951" s="399"/>
      <c r="H951" s="399"/>
      <c r="I951" s="399"/>
      <c r="J951" s="399"/>
      <c r="K951" s="399"/>
      <c r="L951" s="399"/>
      <c r="M951" s="399"/>
      <c r="N951" s="399"/>
    </row>
    <row r="952" spans="1:14" ht="11.25" customHeight="1" x14ac:dyDescent="0.3">
      <c r="A952" s="399"/>
      <c r="B952" s="399"/>
      <c r="C952" s="399"/>
      <c r="D952" s="399"/>
      <c r="E952" s="399"/>
      <c r="F952" s="399"/>
      <c r="G952" s="399"/>
      <c r="H952" s="399"/>
      <c r="I952" s="399"/>
      <c r="J952" s="399"/>
      <c r="K952" s="399"/>
      <c r="L952" s="399"/>
      <c r="M952" s="399"/>
      <c r="N952" s="399"/>
    </row>
    <row r="953" spans="1:14" ht="11.25" customHeight="1" x14ac:dyDescent="0.3">
      <c r="A953" s="399"/>
      <c r="B953" s="399"/>
      <c r="C953" s="399"/>
      <c r="D953" s="399"/>
      <c r="E953" s="399"/>
      <c r="F953" s="399"/>
      <c r="G953" s="399"/>
      <c r="H953" s="399"/>
      <c r="I953" s="399"/>
      <c r="J953" s="399"/>
      <c r="K953" s="399"/>
      <c r="L953" s="399"/>
      <c r="M953" s="399"/>
      <c r="N953" s="399"/>
    </row>
    <row r="954" spans="1:14" ht="11.25" customHeight="1" x14ac:dyDescent="0.3">
      <c r="A954" s="399"/>
      <c r="B954" s="399"/>
      <c r="C954" s="399"/>
      <c r="D954" s="399"/>
      <c r="E954" s="399"/>
      <c r="F954" s="399"/>
      <c r="G954" s="399"/>
      <c r="H954" s="399"/>
      <c r="I954" s="399"/>
      <c r="J954" s="399"/>
      <c r="K954" s="399"/>
      <c r="L954" s="399"/>
      <c r="M954" s="399"/>
      <c r="N954" s="399"/>
    </row>
    <row r="955" spans="1:14" ht="11.25" customHeight="1" x14ac:dyDescent="0.3">
      <c r="A955" s="399"/>
      <c r="B955" s="399"/>
      <c r="C955" s="399"/>
      <c r="D955" s="399"/>
      <c r="E955" s="399"/>
      <c r="F955" s="399"/>
      <c r="G955" s="399"/>
      <c r="H955" s="399"/>
      <c r="I955" s="399"/>
      <c r="J955" s="399"/>
      <c r="K955" s="399"/>
      <c r="L955" s="399"/>
      <c r="M955" s="399"/>
      <c r="N955" s="399"/>
    </row>
    <row r="956" spans="1:14" ht="11.25" customHeight="1" x14ac:dyDescent="0.3">
      <c r="A956" s="399"/>
      <c r="B956" s="399"/>
      <c r="C956" s="399"/>
      <c r="D956" s="399"/>
      <c r="E956" s="399"/>
      <c r="F956" s="399"/>
      <c r="G956" s="399"/>
      <c r="H956" s="399"/>
      <c r="I956" s="399"/>
      <c r="J956" s="399"/>
      <c r="K956" s="399"/>
      <c r="L956" s="399"/>
      <c r="M956" s="399"/>
      <c r="N956" s="399"/>
    </row>
    <row r="957" spans="1:14" ht="11.25" customHeight="1" x14ac:dyDescent="0.3">
      <c r="A957" s="399"/>
      <c r="B957" s="399"/>
      <c r="C957" s="399"/>
      <c r="D957" s="399"/>
      <c r="E957" s="399"/>
      <c r="F957" s="399"/>
      <c r="G957" s="399"/>
      <c r="H957" s="399"/>
      <c r="I957" s="399"/>
      <c r="J957" s="399"/>
      <c r="K957" s="399"/>
      <c r="L957" s="399"/>
      <c r="M957" s="399"/>
      <c r="N957" s="399"/>
    </row>
    <row r="958" spans="1:14" ht="11.25" customHeight="1" x14ac:dyDescent="0.3">
      <c r="A958" s="399"/>
      <c r="B958" s="399"/>
      <c r="C958" s="399"/>
      <c r="D958" s="399"/>
      <c r="E958" s="399"/>
      <c r="F958" s="399"/>
      <c r="G958" s="399"/>
      <c r="H958" s="399"/>
      <c r="I958" s="399"/>
      <c r="J958" s="399"/>
      <c r="K958" s="399"/>
      <c r="L958" s="399"/>
      <c r="M958" s="399"/>
      <c r="N958" s="399"/>
    </row>
    <row r="959" spans="1:14" ht="11.25" customHeight="1" x14ac:dyDescent="0.3">
      <c r="A959" s="399"/>
      <c r="B959" s="399"/>
      <c r="C959" s="399"/>
      <c r="D959" s="399"/>
      <c r="E959" s="399"/>
      <c r="F959" s="399"/>
      <c r="G959" s="399"/>
      <c r="H959" s="399"/>
      <c r="I959" s="399"/>
      <c r="J959" s="399"/>
      <c r="K959" s="399"/>
      <c r="L959" s="399"/>
      <c r="M959" s="399"/>
      <c r="N959" s="399"/>
    </row>
    <row r="960" spans="1:14" ht="11.25" customHeight="1" x14ac:dyDescent="0.3">
      <c r="A960" s="399"/>
      <c r="B960" s="399"/>
      <c r="C960" s="399"/>
      <c r="D960" s="399"/>
      <c r="E960" s="399"/>
      <c r="F960" s="399"/>
      <c r="G960" s="399"/>
      <c r="H960" s="399"/>
      <c r="I960" s="399"/>
      <c r="J960" s="399"/>
      <c r="K960" s="399"/>
      <c r="L960" s="399"/>
      <c r="M960" s="399"/>
      <c r="N960" s="399"/>
    </row>
    <row r="961" spans="1:14" ht="11.25" customHeight="1" x14ac:dyDescent="0.3">
      <c r="A961" s="399"/>
      <c r="B961" s="399"/>
      <c r="C961" s="399"/>
      <c r="D961" s="399"/>
      <c r="E961" s="399"/>
      <c r="F961" s="399"/>
      <c r="G961" s="399"/>
      <c r="H961" s="399"/>
      <c r="I961" s="399"/>
      <c r="J961" s="399"/>
      <c r="K961" s="399"/>
      <c r="L961" s="399"/>
      <c r="M961" s="399"/>
      <c r="N961" s="399"/>
    </row>
    <row r="962" spans="1:14" ht="11.25" customHeight="1" x14ac:dyDescent="0.3">
      <c r="A962" s="399"/>
      <c r="B962" s="399"/>
      <c r="C962" s="399"/>
      <c r="D962" s="399"/>
      <c r="E962" s="399"/>
      <c r="F962" s="399"/>
      <c r="G962" s="399"/>
      <c r="H962" s="399"/>
      <c r="I962" s="399"/>
      <c r="J962" s="399"/>
      <c r="K962" s="399"/>
      <c r="L962" s="399"/>
      <c r="M962" s="399"/>
      <c r="N962" s="399"/>
    </row>
    <row r="963" spans="1:14" ht="11.25" customHeight="1" x14ac:dyDescent="0.3">
      <c r="A963" s="399"/>
      <c r="B963" s="399"/>
      <c r="C963" s="399"/>
      <c r="D963" s="399"/>
      <c r="E963" s="399"/>
      <c r="F963" s="399"/>
      <c r="G963" s="399"/>
      <c r="H963" s="399"/>
      <c r="I963" s="399"/>
      <c r="J963" s="399"/>
      <c r="K963" s="399"/>
      <c r="L963" s="399"/>
      <c r="M963" s="399"/>
      <c r="N963" s="399"/>
    </row>
    <row r="964" spans="1:14" ht="11.25" customHeight="1" x14ac:dyDescent="0.3">
      <c r="A964" s="399"/>
      <c r="B964" s="399"/>
      <c r="C964" s="399"/>
      <c r="D964" s="399"/>
      <c r="E964" s="399"/>
      <c r="F964" s="399"/>
      <c r="G964" s="399"/>
      <c r="H964" s="399"/>
      <c r="I964" s="399"/>
      <c r="J964" s="399"/>
      <c r="K964" s="399"/>
      <c r="L964" s="399"/>
      <c r="M964" s="399"/>
      <c r="N964" s="399"/>
    </row>
    <row r="965" spans="1:14" ht="11.25" customHeight="1" x14ac:dyDescent="0.3">
      <c r="A965" s="399"/>
      <c r="B965" s="399"/>
      <c r="C965" s="399"/>
      <c r="D965" s="399"/>
      <c r="E965" s="399"/>
      <c r="F965" s="399"/>
      <c r="G965" s="399"/>
      <c r="H965" s="399"/>
      <c r="I965" s="399"/>
      <c r="J965" s="399"/>
      <c r="K965" s="399"/>
      <c r="L965" s="399"/>
      <c r="M965" s="399"/>
      <c r="N965" s="399"/>
    </row>
    <row r="966" spans="1:14" ht="11.25" customHeight="1" x14ac:dyDescent="0.3">
      <c r="A966" s="399"/>
      <c r="B966" s="399"/>
      <c r="C966" s="399"/>
      <c r="D966" s="399"/>
      <c r="E966" s="399"/>
      <c r="F966" s="399"/>
      <c r="G966" s="399"/>
      <c r="H966" s="399"/>
      <c r="I966" s="399"/>
      <c r="J966" s="399"/>
      <c r="K966" s="399"/>
      <c r="L966" s="399"/>
      <c r="M966" s="399"/>
      <c r="N966" s="399"/>
    </row>
    <row r="967" spans="1:14" ht="11.25" customHeight="1" x14ac:dyDescent="0.3">
      <c r="A967" s="399"/>
      <c r="B967" s="399"/>
      <c r="C967" s="399"/>
      <c r="D967" s="399"/>
      <c r="E967" s="399"/>
      <c r="F967" s="399"/>
      <c r="G967" s="399"/>
      <c r="H967" s="399"/>
      <c r="I967" s="399"/>
      <c r="J967" s="399"/>
      <c r="K967" s="399"/>
      <c r="L967" s="399"/>
      <c r="M967" s="399"/>
      <c r="N967" s="399"/>
    </row>
    <row r="968" spans="1:14" ht="11.25" customHeight="1" x14ac:dyDescent="0.3">
      <c r="A968" s="399"/>
      <c r="B968" s="399"/>
      <c r="C968" s="399"/>
      <c r="D968" s="399"/>
      <c r="E968" s="399"/>
      <c r="F968" s="399"/>
      <c r="G968" s="399"/>
      <c r="H968" s="399"/>
      <c r="I968" s="399"/>
      <c r="J968" s="399"/>
      <c r="K968" s="399"/>
      <c r="L968" s="399"/>
      <c r="M968" s="399"/>
      <c r="N968" s="399"/>
    </row>
    <row r="969" spans="1:14" ht="11.25" customHeight="1" x14ac:dyDescent="0.3">
      <c r="A969" s="399"/>
      <c r="B969" s="399"/>
      <c r="C969" s="399"/>
      <c r="D969" s="399"/>
      <c r="E969" s="399"/>
      <c r="F969" s="399"/>
      <c r="G969" s="399"/>
      <c r="H969" s="399"/>
      <c r="I969" s="399"/>
      <c r="J969" s="399"/>
      <c r="K969" s="399"/>
      <c r="L969" s="399"/>
      <c r="M969" s="399"/>
      <c r="N969" s="399"/>
    </row>
    <row r="970" spans="1:14" ht="11.25" customHeight="1" x14ac:dyDescent="0.3">
      <c r="A970" s="399"/>
      <c r="B970" s="399"/>
      <c r="C970" s="399"/>
      <c r="D970" s="399"/>
      <c r="E970" s="399"/>
      <c r="F970" s="399"/>
      <c r="G970" s="399"/>
      <c r="H970" s="399"/>
      <c r="I970" s="399"/>
      <c r="J970" s="399"/>
      <c r="K970" s="399"/>
      <c r="L970" s="399"/>
      <c r="M970" s="399"/>
      <c r="N970" s="399"/>
    </row>
  </sheetData>
  <mergeCells count="8">
    <mergeCell ref="A22:I22"/>
    <mergeCell ref="A23:I23"/>
    <mergeCell ref="A5:A7"/>
    <mergeCell ref="B5:I5"/>
    <mergeCell ref="B6:G6"/>
    <mergeCell ref="H6:H7"/>
    <mergeCell ref="I6:I7"/>
    <mergeCell ref="A21:I21"/>
  </mergeCells>
  <hyperlinks>
    <hyperlink ref="I1" location="Índice!A1" display="(Voltar ao índice)" xr:uid="{721991A9-7690-46AC-8294-9F2CAB77E4FE}"/>
  </hyperlinks>
  <pageMargins left="0.511811024" right="0.511811024" top="0.78740157499999996" bottom="0.78740157499999996" header="0" footer="0"/>
  <pageSetup paperSize="9" orientation="portrait"/>
</worksheet>
</file>

<file path=xl/worksheets/sheet9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B540A2C-32C0-4757-9733-1C18425DF127}">
  <sheetPr codeName="Planilha68"/>
  <dimension ref="A1:U1000"/>
  <sheetViews>
    <sheetView zoomScaleNormal="100" workbookViewId="0">
      <selection activeCell="D1" sqref="C1:D1"/>
    </sheetView>
  </sheetViews>
  <sheetFormatPr defaultColWidth="14.44140625" defaultRowHeight="15" customHeight="1" x14ac:dyDescent="0.2"/>
  <cols>
    <col min="1" max="1" width="15.6640625" style="185" customWidth="1"/>
    <col min="2" max="2" width="17.6640625" style="185" customWidth="1"/>
    <col min="3" max="21" width="9.33203125" style="185" customWidth="1"/>
    <col min="22" max="16384" width="14.44140625" style="185"/>
  </cols>
  <sheetData>
    <row r="1" spans="1:21" ht="11.25" customHeight="1" x14ac:dyDescent="0.2">
      <c r="A1" s="396" t="s">
        <v>1062</v>
      </c>
      <c r="B1" s="213"/>
      <c r="C1" s="32" t="s">
        <v>937</v>
      </c>
      <c r="D1" s="570"/>
      <c r="E1" s="397"/>
      <c r="F1" s="397"/>
      <c r="G1" s="397"/>
      <c r="H1" s="397"/>
      <c r="I1" s="397"/>
      <c r="J1" s="397"/>
      <c r="K1" s="397"/>
      <c r="L1" s="397"/>
      <c r="M1" s="397"/>
      <c r="N1" s="397"/>
      <c r="O1" s="397"/>
      <c r="P1" s="397"/>
      <c r="Q1" s="397"/>
      <c r="R1" s="397"/>
      <c r="S1" s="397"/>
      <c r="T1" s="397"/>
      <c r="U1" s="397"/>
    </row>
    <row r="2" spans="1:21" ht="11.25" customHeight="1" x14ac:dyDescent="0.2">
      <c r="A2" s="397" t="s">
        <v>36</v>
      </c>
      <c r="B2" s="213"/>
      <c r="C2" s="397"/>
      <c r="D2" s="397"/>
      <c r="E2" s="397"/>
      <c r="F2" s="397"/>
      <c r="G2" s="397"/>
      <c r="H2" s="397"/>
      <c r="I2" s="397"/>
      <c r="J2" s="397"/>
      <c r="K2" s="397"/>
      <c r="L2" s="397"/>
      <c r="M2" s="397"/>
      <c r="N2" s="397"/>
      <c r="O2" s="397"/>
      <c r="P2" s="397"/>
      <c r="Q2" s="397"/>
      <c r="R2" s="397"/>
      <c r="S2" s="397"/>
      <c r="T2" s="397"/>
      <c r="U2" s="397"/>
    </row>
    <row r="3" spans="1:21" ht="11.25" customHeight="1" x14ac:dyDescent="0.2">
      <c r="A3" s="397" t="s">
        <v>579</v>
      </c>
      <c r="B3" s="213"/>
      <c r="C3" s="397"/>
      <c r="D3" s="397"/>
      <c r="E3" s="397"/>
      <c r="F3" s="397"/>
      <c r="G3" s="397"/>
      <c r="H3" s="397"/>
      <c r="I3" s="397"/>
      <c r="J3" s="397"/>
      <c r="K3" s="397"/>
      <c r="L3" s="397"/>
      <c r="M3" s="397"/>
      <c r="N3" s="397"/>
      <c r="O3" s="397"/>
      <c r="P3" s="397"/>
      <c r="Q3" s="397"/>
      <c r="R3" s="397"/>
      <c r="S3" s="397"/>
      <c r="T3" s="397"/>
      <c r="U3" s="397"/>
    </row>
    <row r="4" spans="1:21" ht="11.25" customHeight="1" x14ac:dyDescent="0.2">
      <c r="A4" s="397"/>
      <c r="B4" s="397"/>
      <c r="C4" s="397"/>
      <c r="D4" s="397"/>
      <c r="E4" s="397"/>
      <c r="F4" s="397"/>
      <c r="G4" s="397"/>
      <c r="H4" s="397"/>
      <c r="I4" s="397"/>
      <c r="J4" s="397"/>
      <c r="K4" s="397"/>
      <c r="L4" s="397"/>
      <c r="M4" s="397"/>
      <c r="N4" s="397"/>
      <c r="O4" s="397"/>
      <c r="P4" s="397"/>
      <c r="Q4" s="397"/>
      <c r="R4" s="397"/>
      <c r="S4" s="397"/>
      <c r="T4" s="397"/>
      <c r="U4" s="397"/>
    </row>
    <row r="5" spans="1:21" ht="30.6" x14ac:dyDescent="0.2">
      <c r="A5" s="715" t="s">
        <v>511</v>
      </c>
      <c r="B5" s="214" t="s">
        <v>580</v>
      </c>
      <c r="C5" s="397"/>
      <c r="D5" s="397"/>
      <c r="E5" s="397"/>
      <c r="F5" s="397"/>
      <c r="G5" s="397"/>
      <c r="H5" s="397"/>
      <c r="I5" s="397"/>
      <c r="J5" s="397"/>
      <c r="K5" s="397"/>
      <c r="L5" s="397"/>
      <c r="M5" s="397"/>
      <c r="N5" s="397"/>
      <c r="O5" s="397"/>
      <c r="P5" s="397"/>
      <c r="Q5" s="397"/>
      <c r="R5" s="397"/>
      <c r="S5" s="397"/>
      <c r="T5" s="397"/>
      <c r="U5" s="397"/>
    </row>
    <row r="6" spans="1:21" ht="10.199999999999999" x14ac:dyDescent="0.2">
      <c r="A6" s="708"/>
      <c r="B6" s="400">
        <v>2023</v>
      </c>
      <c r="C6" s="397"/>
      <c r="D6" s="397"/>
      <c r="E6" s="397"/>
      <c r="F6" s="397"/>
      <c r="G6" s="397"/>
      <c r="H6" s="397"/>
      <c r="I6" s="397"/>
      <c r="J6" s="397"/>
      <c r="K6" s="397"/>
      <c r="L6" s="397"/>
      <c r="M6" s="397"/>
      <c r="N6" s="397"/>
      <c r="O6" s="397"/>
      <c r="P6" s="397"/>
      <c r="Q6" s="397"/>
      <c r="R6" s="397"/>
      <c r="S6" s="397"/>
      <c r="T6" s="397"/>
      <c r="U6" s="397"/>
    </row>
    <row r="7" spans="1:21" ht="11.25" customHeight="1" x14ac:dyDescent="0.2">
      <c r="A7" s="407"/>
      <c r="B7" s="407"/>
      <c r="C7" s="397"/>
      <c r="D7" s="397"/>
      <c r="E7" s="397"/>
      <c r="F7" s="397"/>
      <c r="G7" s="397"/>
      <c r="H7" s="397"/>
      <c r="I7" s="397"/>
      <c r="J7" s="397"/>
      <c r="K7" s="397"/>
      <c r="L7" s="397"/>
      <c r="M7" s="397"/>
      <c r="N7" s="397"/>
      <c r="O7" s="397"/>
      <c r="P7" s="397"/>
      <c r="Q7" s="397"/>
      <c r="R7" s="397"/>
      <c r="S7" s="397"/>
      <c r="T7" s="397"/>
      <c r="U7" s="397"/>
    </row>
    <row r="8" spans="1:21" ht="11.25" customHeight="1" x14ac:dyDescent="0.2">
      <c r="A8" s="408" t="s">
        <v>67</v>
      </c>
      <c r="B8" s="409">
        <v>471.99000999999998</v>
      </c>
      <c r="C8" s="397"/>
      <c r="D8" s="397"/>
      <c r="E8" s="397"/>
      <c r="F8" s="397"/>
      <c r="G8" s="397"/>
      <c r="H8" s="397"/>
      <c r="I8" s="397"/>
      <c r="J8" s="397"/>
      <c r="K8" s="397"/>
      <c r="L8" s="397"/>
      <c r="M8" s="397"/>
      <c r="N8" s="397"/>
      <c r="O8" s="397"/>
      <c r="P8" s="397"/>
      <c r="Q8" s="397"/>
      <c r="R8" s="397"/>
      <c r="S8" s="397"/>
      <c r="T8" s="397"/>
      <c r="U8" s="397"/>
    </row>
    <row r="9" spans="1:21" ht="11.25" customHeight="1" x14ac:dyDescent="0.2">
      <c r="A9" s="407"/>
      <c r="B9" s="410"/>
      <c r="C9" s="397"/>
      <c r="D9" s="397"/>
      <c r="E9" s="397"/>
      <c r="F9" s="397"/>
      <c r="G9" s="397"/>
      <c r="H9" s="397"/>
      <c r="I9" s="397"/>
      <c r="J9" s="397"/>
      <c r="K9" s="397"/>
      <c r="L9" s="397"/>
      <c r="M9" s="397"/>
      <c r="N9" s="397"/>
      <c r="O9" s="397"/>
      <c r="P9" s="397"/>
      <c r="Q9" s="397"/>
      <c r="R9" s="397"/>
      <c r="S9" s="397"/>
      <c r="T9" s="397"/>
      <c r="U9" s="397"/>
    </row>
    <row r="10" spans="1:21" ht="11.25" customHeight="1" x14ac:dyDescent="0.2">
      <c r="A10" s="411" t="s">
        <v>77</v>
      </c>
      <c r="B10" s="156" t="s">
        <v>182</v>
      </c>
      <c r="C10" s="397"/>
      <c r="D10" s="397"/>
      <c r="E10" s="397"/>
      <c r="F10" s="397"/>
      <c r="G10" s="397"/>
      <c r="H10" s="397"/>
      <c r="I10" s="397"/>
      <c r="J10" s="397"/>
      <c r="K10" s="397"/>
      <c r="L10" s="397"/>
      <c r="M10" s="397"/>
      <c r="N10" s="397"/>
      <c r="O10" s="397"/>
      <c r="P10" s="397"/>
      <c r="Q10" s="397"/>
      <c r="R10" s="397"/>
      <c r="S10" s="397"/>
      <c r="T10" s="397"/>
      <c r="U10" s="397"/>
    </row>
    <row r="11" spans="1:21" ht="11.25" customHeight="1" x14ac:dyDescent="0.2">
      <c r="A11" s="412" t="s">
        <v>78</v>
      </c>
      <c r="B11" s="159" t="s">
        <v>182</v>
      </c>
      <c r="C11" s="397"/>
      <c r="D11" s="397"/>
      <c r="E11" s="397"/>
      <c r="F11" s="397"/>
      <c r="G11" s="397"/>
      <c r="H11" s="397"/>
      <c r="I11" s="397"/>
      <c r="J11" s="397"/>
      <c r="K11" s="397"/>
      <c r="L11" s="397"/>
      <c r="M11" s="397"/>
      <c r="N11" s="397"/>
      <c r="O11" s="397"/>
      <c r="P11" s="397"/>
      <c r="Q11" s="397"/>
      <c r="R11" s="397"/>
      <c r="S11" s="397"/>
      <c r="T11" s="397"/>
      <c r="U11" s="397"/>
    </row>
    <row r="12" spans="1:21" ht="11.25" customHeight="1" x14ac:dyDescent="0.2">
      <c r="A12" s="412" t="s">
        <v>79</v>
      </c>
      <c r="B12" s="159" t="s">
        <v>182</v>
      </c>
      <c r="C12" s="397"/>
      <c r="D12" s="397"/>
      <c r="E12" s="397"/>
      <c r="F12" s="397"/>
      <c r="G12" s="397"/>
      <c r="H12" s="397"/>
      <c r="I12" s="397"/>
      <c r="J12" s="397"/>
      <c r="K12" s="397"/>
      <c r="L12" s="397"/>
      <c r="M12" s="397"/>
      <c r="N12" s="397"/>
      <c r="O12" s="397"/>
      <c r="P12" s="397"/>
      <c r="Q12" s="397"/>
      <c r="R12" s="397"/>
      <c r="S12" s="397"/>
      <c r="T12" s="397"/>
      <c r="U12" s="397"/>
    </row>
    <row r="13" spans="1:21" ht="11.25" customHeight="1" x14ac:dyDescent="0.2">
      <c r="A13" s="412" t="s">
        <v>202</v>
      </c>
      <c r="B13" s="159" t="s">
        <v>182</v>
      </c>
      <c r="C13" s="397"/>
      <c r="D13" s="397"/>
      <c r="E13" s="397"/>
      <c r="F13" s="397"/>
      <c r="G13" s="397"/>
      <c r="H13" s="397"/>
      <c r="I13" s="397"/>
      <c r="J13" s="397"/>
      <c r="K13" s="397"/>
      <c r="L13" s="397"/>
      <c r="M13" s="397"/>
      <c r="N13" s="397"/>
      <c r="O13" s="397"/>
      <c r="P13" s="397"/>
      <c r="Q13" s="397"/>
      <c r="R13" s="397"/>
      <c r="S13" s="397"/>
      <c r="T13" s="397"/>
      <c r="U13" s="397"/>
    </row>
    <row r="14" spans="1:21" ht="11.25" customHeight="1" x14ac:dyDescent="0.2">
      <c r="A14" s="412" t="s">
        <v>81</v>
      </c>
      <c r="B14" s="159" t="s">
        <v>182</v>
      </c>
      <c r="C14" s="413"/>
      <c r="D14" s="397"/>
      <c r="E14" s="397"/>
      <c r="F14" s="397"/>
      <c r="G14" s="397"/>
      <c r="H14" s="397"/>
      <c r="I14" s="397"/>
      <c r="J14" s="397"/>
      <c r="K14" s="397"/>
      <c r="L14" s="397"/>
      <c r="M14" s="397"/>
      <c r="N14" s="397"/>
      <c r="O14" s="397"/>
      <c r="P14" s="397"/>
      <c r="Q14" s="397"/>
      <c r="R14" s="397"/>
      <c r="S14" s="397"/>
      <c r="T14" s="397"/>
      <c r="U14" s="397"/>
    </row>
    <row r="15" spans="1:21" ht="11.25" customHeight="1" x14ac:dyDescent="0.2">
      <c r="A15" s="414" t="s">
        <v>82</v>
      </c>
      <c r="B15" s="159">
        <v>330.46001000000001</v>
      </c>
      <c r="C15" s="397"/>
      <c r="D15" s="397"/>
      <c r="E15" s="397"/>
      <c r="F15" s="397"/>
      <c r="G15" s="397"/>
      <c r="H15" s="397"/>
      <c r="I15" s="397"/>
      <c r="J15" s="397"/>
      <c r="K15" s="397"/>
      <c r="L15" s="397"/>
      <c r="M15" s="397"/>
      <c r="N15" s="397"/>
      <c r="O15" s="397"/>
      <c r="P15" s="397"/>
      <c r="Q15" s="397"/>
      <c r="R15" s="397"/>
      <c r="S15" s="397"/>
      <c r="T15" s="397"/>
      <c r="U15" s="397"/>
    </row>
    <row r="16" spans="1:21" ht="11.25" customHeight="1" x14ac:dyDescent="0.2">
      <c r="A16" s="412" t="s">
        <v>83</v>
      </c>
      <c r="B16" s="159">
        <v>56</v>
      </c>
      <c r="C16" s="397"/>
      <c r="D16" s="397"/>
      <c r="E16" s="397"/>
      <c r="F16" s="397"/>
      <c r="G16" s="397"/>
      <c r="H16" s="397"/>
      <c r="I16" s="397"/>
      <c r="J16" s="397"/>
      <c r="K16" s="397"/>
      <c r="L16" s="397"/>
      <c r="M16" s="397"/>
      <c r="N16" s="397"/>
      <c r="O16" s="397"/>
      <c r="P16" s="397"/>
      <c r="Q16" s="397"/>
      <c r="R16" s="397"/>
      <c r="S16" s="397"/>
      <c r="T16" s="397"/>
      <c r="U16" s="397"/>
    </row>
    <row r="17" spans="1:21" ht="11.25" customHeight="1" x14ac:dyDescent="0.2">
      <c r="A17" s="412" t="s">
        <v>84</v>
      </c>
      <c r="B17" s="159">
        <v>85.53</v>
      </c>
      <c r="C17" s="397"/>
      <c r="D17" s="397"/>
      <c r="E17" s="397"/>
      <c r="F17" s="397"/>
      <c r="G17" s="397"/>
      <c r="H17" s="397"/>
      <c r="I17" s="397"/>
      <c r="J17" s="397"/>
      <c r="K17" s="397"/>
      <c r="L17" s="397"/>
      <c r="M17" s="397"/>
      <c r="N17" s="397"/>
      <c r="O17" s="397"/>
      <c r="P17" s="397"/>
      <c r="Q17" s="397"/>
      <c r="R17" s="397"/>
      <c r="S17" s="397"/>
      <c r="T17" s="397"/>
      <c r="U17" s="397"/>
    </row>
    <row r="18" spans="1:21" ht="11.25" customHeight="1" x14ac:dyDescent="0.2">
      <c r="A18" s="415" t="s">
        <v>85</v>
      </c>
      <c r="B18" s="164" t="s">
        <v>182</v>
      </c>
      <c r="C18" s="397"/>
      <c r="D18" s="397"/>
      <c r="E18" s="397"/>
      <c r="F18" s="397"/>
      <c r="G18" s="397"/>
      <c r="H18" s="397"/>
      <c r="I18" s="397"/>
      <c r="J18" s="397"/>
      <c r="K18" s="397"/>
      <c r="L18" s="397"/>
      <c r="M18" s="397"/>
      <c r="N18" s="397"/>
      <c r="O18" s="397"/>
      <c r="P18" s="397"/>
      <c r="Q18" s="397"/>
      <c r="R18" s="397"/>
      <c r="S18" s="397"/>
      <c r="T18" s="397"/>
      <c r="U18" s="397"/>
    </row>
    <row r="19" spans="1:21" ht="11.25" customHeight="1" x14ac:dyDescent="0.2">
      <c r="A19" s="397"/>
      <c r="B19" s="416"/>
      <c r="C19" s="397"/>
      <c r="D19" s="397"/>
      <c r="E19" s="397"/>
      <c r="F19" s="397"/>
      <c r="G19" s="397"/>
      <c r="H19" s="397"/>
      <c r="I19" s="397"/>
      <c r="J19" s="397"/>
      <c r="K19" s="397"/>
      <c r="L19" s="397"/>
      <c r="M19" s="397"/>
      <c r="N19" s="397"/>
      <c r="O19" s="397"/>
      <c r="P19" s="397"/>
      <c r="Q19" s="397"/>
      <c r="R19" s="397"/>
      <c r="S19" s="397"/>
      <c r="T19" s="397"/>
      <c r="U19" s="397"/>
    </row>
    <row r="20" spans="1:21" ht="11.25" customHeight="1" x14ac:dyDescent="0.2">
      <c r="A20" s="720" t="s">
        <v>520</v>
      </c>
      <c r="B20" s="720"/>
      <c r="C20" s="397"/>
      <c r="D20" s="397"/>
      <c r="E20" s="397"/>
      <c r="F20" s="397"/>
      <c r="G20" s="397"/>
      <c r="H20" s="397"/>
      <c r="I20" s="397"/>
      <c r="J20" s="397"/>
      <c r="K20" s="397"/>
      <c r="L20" s="397"/>
      <c r="M20" s="397"/>
      <c r="N20" s="397"/>
      <c r="O20" s="397"/>
      <c r="P20" s="397"/>
      <c r="Q20" s="397"/>
      <c r="R20" s="397"/>
      <c r="S20" s="397"/>
      <c r="T20" s="397"/>
      <c r="U20" s="397"/>
    </row>
    <row r="21" spans="1:21" ht="11.25" customHeight="1" x14ac:dyDescent="0.2">
      <c r="A21" s="720"/>
      <c r="B21" s="720"/>
      <c r="C21" s="397"/>
      <c r="D21" s="397"/>
      <c r="E21" s="397"/>
      <c r="F21" s="397"/>
      <c r="G21" s="397"/>
      <c r="H21" s="397"/>
      <c r="I21" s="397"/>
      <c r="J21" s="397"/>
      <c r="K21" s="397"/>
      <c r="L21" s="397"/>
      <c r="M21" s="397"/>
      <c r="N21" s="397"/>
      <c r="O21" s="397"/>
      <c r="P21" s="397"/>
      <c r="Q21" s="397"/>
      <c r="R21" s="397"/>
      <c r="S21" s="397"/>
      <c r="T21" s="397"/>
      <c r="U21" s="397"/>
    </row>
    <row r="22" spans="1:21" ht="11.25" customHeight="1" x14ac:dyDescent="0.2">
      <c r="A22" s="713" t="s">
        <v>184</v>
      </c>
      <c r="B22" s="713"/>
      <c r="C22" s="397"/>
      <c r="D22" s="397"/>
      <c r="E22" s="397"/>
      <c r="F22" s="397"/>
      <c r="G22" s="397"/>
      <c r="H22" s="397"/>
      <c r="I22" s="397"/>
      <c r="J22" s="397"/>
      <c r="K22" s="397"/>
      <c r="L22" s="397"/>
      <c r="M22" s="397"/>
      <c r="N22" s="397"/>
      <c r="O22" s="397"/>
      <c r="P22" s="397"/>
      <c r="Q22" s="397"/>
      <c r="R22" s="397"/>
      <c r="S22" s="397"/>
      <c r="T22" s="397"/>
      <c r="U22" s="397"/>
    </row>
    <row r="23" spans="1:21" ht="11.25" customHeight="1" x14ac:dyDescent="0.2">
      <c r="A23" s="417"/>
      <c r="B23" s="215"/>
      <c r="C23" s="397"/>
      <c r="D23" s="397"/>
      <c r="E23" s="397"/>
      <c r="F23" s="397"/>
      <c r="G23" s="397"/>
      <c r="H23" s="397"/>
      <c r="I23" s="397"/>
      <c r="J23" s="397"/>
      <c r="K23" s="397"/>
      <c r="L23" s="397"/>
      <c r="M23" s="397"/>
      <c r="N23" s="397"/>
      <c r="O23" s="397"/>
      <c r="P23" s="397"/>
      <c r="Q23" s="397"/>
      <c r="R23" s="397"/>
      <c r="S23" s="397"/>
      <c r="T23" s="397"/>
      <c r="U23" s="397"/>
    </row>
    <row r="24" spans="1:21" ht="11.25" customHeight="1" x14ac:dyDescent="0.2">
      <c r="A24" s="196"/>
      <c r="B24" s="398"/>
      <c r="C24" s="397"/>
      <c r="D24" s="397"/>
      <c r="E24" s="397"/>
      <c r="F24" s="397"/>
      <c r="G24" s="397"/>
      <c r="H24" s="397"/>
      <c r="I24" s="397"/>
      <c r="J24" s="397"/>
      <c r="K24" s="397"/>
      <c r="L24" s="397"/>
      <c r="M24" s="397"/>
      <c r="N24" s="397"/>
      <c r="O24" s="397"/>
      <c r="P24" s="397"/>
      <c r="Q24" s="397"/>
      <c r="R24" s="397"/>
      <c r="S24" s="397"/>
      <c r="T24" s="397"/>
      <c r="U24" s="397"/>
    </row>
    <row r="25" spans="1:21" ht="11.25" customHeight="1" x14ac:dyDescent="0.2">
      <c r="A25" s="397"/>
      <c r="B25" s="398"/>
      <c r="C25" s="397"/>
      <c r="D25" s="397"/>
      <c r="E25" s="397"/>
      <c r="F25" s="397"/>
      <c r="G25" s="397"/>
      <c r="H25" s="397"/>
      <c r="I25" s="397"/>
      <c r="J25" s="397"/>
      <c r="K25" s="397"/>
      <c r="L25" s="397"/>
      <c r="M25" s="397"/>
      <c r="N25" s="397"/>
      <c r="O25" s="397"/>
      <c r="P25" s="397"/>
      <c r="Q25" s="397"/>
      <c r="R25" s="397"/>
      <c r="S25" s="397"/>
      <c r="T25" s="397"/>
      <c r="U25" s="397"/>
    </row>
    <row r="26" spans="1:21" ht="11.25" customHeight="1" x14ac:dyDescent="0.2">
      <c r="A26" s="397"/>
      <c r="B26" s="397"/>
      <c r="C26" s="397"/>
      <c r="D26" s="397"/>
      <c r="E26" s="397"/>
      <c r="F26" s="397"/>
      <c r="G26" s="397"/>
      <c r="H26" s="397"/>
      <c r="I26" s="397"/>
      <c r="J26" s="397"/>
      <c r="K26" s="397"/>
      <c r="L26" s="397"/>
      <c r="M26" s="397"/>
      <c r="N26" s="397"/>
      <c r="O26" s="397"/>
      <c r="P26" s="397"/>
      <c r="Q26" s="397"/>
      <c r="R26" s="397"/>
      <c r="S26" s="397"/>
      <c r="T26" s="397"/>
      <c r="U26" s="397"/>
    </row>
    <row r="27" spans="1:21" ht="11.25" customHeight="1" x14ac:dyDescent="0.2">
      <c r="A27" s="397"/>
      <c r="B27" s="397"/>
      <c r="C27" s="397"/>
      <c r="D27" s="397"/>
      <c r="E27" s="397"/>
      <c r="F27" s="397"/>
      <c r="G27" s="397"/>
      <c r="H27" s="397"/>
      <c r="I27" s="397"/>
      <c r="J27" s="397"/>
      <c r="K27" s="397"/>
      <c r="L27" s="397"/>
      <c r="M27" s="397"/>
      <c r="N27" s="397"/>
      <c r="O27" s="397"/>
      <c r="P27" s="397"/>
      <c r="Q27" s="397"/>
      <c r="R27" s="397"/>
      <c r="S27" s="397"/>
      <c r="T27" s="397"/>
      <c r="U27" s="397"/>
    </row>
    <row r="28" spans="1:21" ht="11.25" customHeight="1" x14ac:dyDescent="0.2">
      <c r="A28" s="397"/>
      <c r="B28" s="397"/>
      <c r="C28" s="397"/>
      <c r="D28" s="397"/>
      <c r="E28" s="397"/>
      <c r="F28" s="397"/>
      <c r="G28" s="397"/>
      <c r="H28" s="397"/>
      <c r="I28" s="397"/>
      <c r="J28" s="397"/>
      <c r="K28" s="397"/>
      <c r="L28" s="397"/>
      <c r="M28" s="397"/>
      <c r="N28" s="397"/>
      <c r="O28" s="397"/>
      <c r="P28" s="397"/>
      <c r="Q28" s="397"/>
      <c r="R28" s="397"/>
      <c r="S28" s="397"/>
      <c r="T28" s="397"/>
      <c r="U28" s="397"/>
    </row>
    <row r="29" spans="1:21" ht="11.25" customHeight="1" x14ac:dyDescent="0.2">
      <c r="A29" s="397"/>
      <c r="B29" s="397"/>
      <c r="C29" s="397"/>
      <c r="D29" s="397"/>
      <c r="E29" s="397"/>
      <c r="F29" s="397"/>
      <c r="G29" s="397"/>
      <c r="H29" s="397"/>
      <c r="I29" s="397"/>
      <c r="J29" s="397"/>
      <c r="K29" s="397"/>
      <c r="L29" s="397"/>
      <c r="M29" s="397"/>
      <c r="N29" s="397"/>
      <c r="O29" s="397"/>
      <c r="P29" s="397"/>
      <c r="Q29" s="397"/>
      <c r="R29" s="397"/>
      <c r="S29" s="397"/>
      <c r="T29" s="397"/>
      <c r="U29" s="397"/>
    </row>
    <row r="30" spans="1:21" ht="11.25" customHeight="1" x14ac:dyDescent="0.2">
      <c r="A30" s="397"/>
      <c r="B30" s="397"/>
      <c r="C30" s="397"/>
      <c r="D30" s="397"/>
      <c r="E30" s="397"/>
      <c r="F30" s="397"/>
      <c r="G30" s="397"/>
      <c r="H30" s="397"/>
      <c r="I30" s="397"/>
      <c r="J30" s="397"/>
      <c r="K30" s="397"/>
      <c r="L30" s="397"/>
      <c r="M30" s="397"/>
      <c r="N30" s="397"/>
      <c r="O30" s="397"/>
      <c r="P30" s="397"/>
      <c r="Q30" s="397"/>
      <c r="R30" s="397"/>
      <c r="S30" s="397"/>
      <c r="T30" s="397"/>
      <c r="U30" s="397"/>
    </row>
    <row r="31" spans="1:21" ht="11.25" customHeight="1" x14ac:dyDescent="0.2">
      <c r="A31" s="397"/>
      <c r="B31" s="397"/>
      <c r="C31" s="397"/>
      <c r="D31" s="397"/>
      <c r="E31" s="397"/>
      <c r="F31" s="397"/>
      <c r="G31" s="397"/>
      <c r="H31" s="397"/>
      <c r="I31" s="397"/>
      <c r="J31" s="397"/>
      <c r="K31" s="397"/>
      <c r="L31" s="397"/>
      <c r="M31" s="397"/>
      <c r="N31" s="397"/>
      <c r="O31" s="397"/>
      <c r="P31" s="397"/>
      <c r="Q31" s="397"/>
      <c r="R31" s="397"/>
      <c r="S31" s="397"/>
      <c r="T31" s="397"/>
      <c r="U31" s="397"/>
    </row>
    <row r="32" spans="1:21" ht="11.25" customHeight="1" x14ac:dyDescent="0.2">
      <c r="A32" s="397"/>
      <c r="B32" s="397"/>
      <c r="C32" s="397"/>
      <c r="D32" s="397"/>
      <c r="E32" s="397"/>
      <c r="F32" s="397"/>
      <c r="G32" s="397"/>
      <c r="H32" s="397"/>
      <c r="I32" s="397"/>
      <c r="J32" s="397"/>
      <c r="K32" s="397"/>
      <c r="L32" s="397"/>
      <c r="M32" s="397"/>
      <c r="N32" s="397"/>
      <c r="O32" s="397"/>
      <c r="P32" s="397"/>
      <c r="Q32" s="397"/>
      <c r="R32" s="397"/>
      <c r="S32" s="397"/>
      <c r="T32" s="397"/>
      <c r="U32" s="397"/>
    </row>
    <row r="33" spans="1:21" ht="11.25" customHeight="1" x14ac:dyDescent="0.2">
      <c r="A33" s="397"/>
      <c r="B33" s="397"/>
      <c r="C33" s="397"/>
      <c r="D33" s="397"/>
      <c r="E33" s="397"/>
      <c r="F33" s="397"/>
      <c r="G33" s="397"/>
      <c r="H33" s="397"/>
      <c r="I33" s="397"/>
      <c r="J33" s="397"/>
      <c r="K33" s="397"/>
      <c r="L33" s="397"/>
      <c r="M33" s="397"/>
      <c r="N33" s="397"/>
      <c r="O33" s="397"/>
      <c r="P33" s="397"/>
      <c r="Q33" s="397"/>
      <c r="R33" s="397"/>
      <c r="S33" s="397"/>
      <c r="T33" s="397"/>
      <c r="U33" s="397"/>
    </row>
    <row r="34" spans="1:21" ht="11.25" customHeight="1" x14ac:dyDescent="0.2">
      <c r="A34" s="397"/>
      <c r="B34" s="397"/>
      <c r="C34" s="397"/>
      <c r="D34" s="397"/>
      <c r="E34" s="397"/>
      <c r="F34" s="397"/>
      <c r="G34" s="397"/>
      <c r="H34" s="397"/>
      <c r="I34" s="397"/>
      <c r="J34" s="397"/>
      <c r="K34" s="397"/>
      <c r="L34" s="397"/>
      <c r="M34" s="397"/>
      <c r="N34" s="397"/>
      <c r="O34" s="397"/>
      <c r="P34" s="397"/>
      <c r="Q34" s="397"/>
      <c r="R34" s="397"/>
      <c r="S34" s="397"/>
      <c r="T34" s="397"/>
      <c r="U34" s="397"/>
    </row>
    <row r="35" spans="1:21" ht="11.25" customHeight="1" x14ac:dyDescent="0.2">
      <c r="A35" s="397"/>
      <c r="B35" s="397"/>
      <c r="C35" s="397"/>
      <c r="D35" s="397"/>
      <c r="E35" s="397"/>
      <c r="F35" s="397"/>
      <c r="G35" s="397"/>
      <c r="H35" s="397"/>
      <c r="I35" s="397"/>
      <c r="J35" s="397"/>
      <c r="K35" s="397"/>
      <c r="L35" s="397"/>
      <c r="M35" s="397"/>
      <c r="N35" s="397"/>
      <c r="O35" s="397"/>
      <c r="P35" s="397"/>
      <c r="Q35" s="397"/>
      <c r="R35" s="397"/>
      <c r="S35" s="397"/>
      <c r="T35" s="397"/>
      <c r="U35" s="397"/>
    </row>
    <row r="36" spans="1:21" ht="11.25" customHeight="1" x14ac:dyDescent="0.2">
      <c r="A36" s="397"/>
      <c r="B36" s="397"/>
      <c r="C36" s="397"/>
      <c r="D36" s="397"/>
      <c r="E36" s="397"/>
      <c r="F36" s="397"/>
      <c r="G36" s="397"/>
      <c r="H36" s="397"/>
      <c r="I36" s="397"/>
      <c r="J36" s="397"/>
      <c r="K36" s="397"/>
      <c r="L36" s="397"/>
      <c r="M36" s="397"/>
      <c r="N36" s="397"/>
      <c r="O36" s="397"/>
      <c r="P36" s="397"/>
      <c r="Q36" s="397"/>
      <c r="R36" s="397"/>
      <c r="S36" s="397"/>
      <c r="T36" s="397"/>
      <c r="U36" s="397"/>
    </row>
    <row r="37" spans="1:21" ht="11.25" customHeight="1" x14ac:dyDescent="0.2">
      <c r="A37" s="397"/>
      <c r="B37" s="397"/>
      <c r="C37" s="397"/>
      <c r="D37" s="397"/>
      <c r="E37" s="397"/>
      <c r="F37" s="397"/>
      <c r="G37" s="397"/>
      <c r="H37" s="397"/>
      <c r="I37" s="397"/>
      <c r="J37" s="397"/>
      <c r="K37" s="397"/>
      <c r="L37" s="397"/>
      <c r="M37" s="397"/>
      <c r="N37" s="397"/>
      <c r="O37" s="397"/>
      <c r="P37" s="397"/>
      <c r="Q37" s="397"/>
      <c r="R37" s="397"/>
      <c r="S37" s="397"/>
      <c r="T37" s="397"/>
      <c r="U37" s="397"/>
    </row>
    <row r="38" spans="1:21" ht="11.25" customHeight="1" x14ac:dyDescent="0.2">
      <c r="A38" s="397"/>
      <c r="B38" s="397"/>
      <c r="C38" s="397"/>
      <c r="D38" s="397"/>
      <c r="E38" s="397"/>
      <c r="F38" s="397"/>
      <c r="G38" s="397"/>
      <c r="H38" s="397"/>
      <c r="I38" s="397"/>
      <c r="J38" s="397"/>
      <c r="K38" s="397"/>
      <c r="L38" s="397"/>
      <c r="M38" s="397"/>
      <c r="N38" s="397"/>
      <c r="O38" s="397"/>
      <c r="P38" s="397"/>
      <c r="Q38" s="397"/>
      <c r="R38" s="397"/>
      <c r="S38" s="397"/>
      <c r="T38" s="397"/>
      <c r="U38" s="397"/>
    </row>
    <row r="39" spans="1:21" ht="11.25" customHeight="1" x14ac:dyDescent="0.2">
      <c r="A39" s="397"/>
      <c r="B39" s="397"/>
      <c r="C39" s="397"/>
      <c r="D39" s="397"/>
      <c r="E39" s="397"/>
      <c r="F39" s="397"/>
      <c r="G39" s="397"/>
      <c r="H39" s="397"/>
      <c r="I39" s="397"/>
      <c r="J39" s="397"/>
      <c r="K39" s="397"/>
      <c r="L39" s="397"/>
      <c r="M39" s="397"/>
      <c r="N39" s="397"/>
      <c r="O39" s="397"/>
      <c r="P39" s="397"/>
      <c r="Q39" s="397"/>
      <c r="R39" s="397"/>
      <c r="S39" s="397"/>
      <c r="T39" s="397"/>
      <c r="U39" s="397"/>
    </row>
    <row r="40" spans="1:21" ht="11.25" customHeight="1" x14ac:dyDescent="0.2">
      <c r="A40" s="397"/>
      <c r="B40" s="397"/>
      <c r="C40" s="397"/>
      <c r="D40" s="397"/>
      <c r="E40" s="397"/>
      <c r="F40" s="397"/>
      <c r="G40" s="397"/>
      <c r="H40" s="397"/>
      <c r="I40" s="397"/>
      <c r="J40" s="397"/>
      <c r="K40" s="397"/>
      <c r="L40" s="397"/>
      <c r="M40" s="397"/>
      <c r="N40" s="397"/>
      <c r="O40" s="397"/>
      <c r="P40" s="397"/>
      <c r="Q40" s="397"/>
      <c r="R40" s="397"/>
      <c r="S40" s="397"/>
      <c r="T40" s="397"/>
      <c r="U40" s="397"/>
    </row>
    <row r="41" spans="1:21" ht="11.25" customHeight="1" x14ac:dyDescent="0.2">
      <c r="A41" s="397"/>
      <c r="B41" s="397"/>
      <c r="C41" s="397"/>
      <c r="D41" s="397"/>
      <c r="E41" s="397"/>
      <c r="F41" s="397"/>
      <c r="G41" s="397"/>
      <c r="H41" s="397"/>
      <c r="I41" s="397"/>
      <c r="J41" s="397"/>
      <c r="K41" s="397"/>
      <c r="L41" s="397"/>
      <c r="M41" s="397"/>
      <c r="N41" s="397"/>
      <c r="O41" s="397"/>
      <c r="P41" s="397"/>
      <c r="Q41" s="397"/>
      <c r="R41" s="397"/>
      <c r="S41" s="397"/>
      <c r="T41" s="397"/>
      <c r="U41" s="397"/>
    </row>
    <row r="42" spans="1:21" ht="11.25" customHeight="1" x14ac:dyDescent="0.2">
      <c r="A42" s="397"/>
      <c r="B42" s="397"/>
      <c r="C42" s="397"/>
      <c r="D42" s="397"/>
      <c r="E42" s="397"/>
      <c r="F42" s="397"/>
      <c r="G42" s="397"/>
      <c r="H42" s="397"/>
      <c r="I42" s="397"/>
      <c r="J42" s="397"/>
      <c r="K42" s="397"/>
      <c r="L42" s="397"/>
      <c r="M42" s="397"/>
      <c r="N42" s="397"/>
      <c r="O42" s="397"/>
      <c r="P42" s="397"/>
      <c r="Q42" s="397"/>
      <c r="R42" s="397"/>
      <c r="S42" s="397"/>
      <c r="T42" s="397"/>
      <c r="U42" s="397"/>
    </row>
    <row r="43" spans="1:21" ht="11.25" customHeight="1" x14ac:dyDescent="0.2">
      <c r="A43" s="397"/>
      <c r="B43" s="397"/>
      <c r="C43" s="397"/>
      <c r="D43" s="397"/>
      <c r="E43" s="397"/>
      <c r="F43" s="397"/>
      <c r="G43" s="397"/>
      <c r="H43" s="397"/>
      <c r="I43" s="397"/>
      <c r="J43" s="397"/>
      <c r="K43" s="397"/>
      <c r="L43" s="397"/>
      <c r="M43" s="397"/>
      <c r="N43" s="397"/>
      <c r="O43" s="397"/>
      <c r="P43" s="397"/>
      <c r="Q43" s="397"/>
      <c r="R43" s="397"/>
      <c r="S43" s="397"/>
      <c r="T43" s="397"/>
      <c r="U43" s="397"/>
    </row>
    <row r="44" spans="1:21" ht="11.25" customHeight="1" x14ac:dyDescent="0.2">
      <c r="A44" s="397"/>
      <c r="B44" s="397"/>
      <c r="C44" s="397"/>
      <c r="D44" s="397"/>
      <c r="E44" s="397"/>
      <c r="F44" s="397"/>
      <c r="G44" s="397"/>
      <c r="H44" s="397"/>
      <c r="I44" s="397"/>
      <c r="J44" s="397"/>
      <c r="K44" s="397"/>
      <c r="L44" s="397"/>
      <c r="M44" s="397"/>
      <c r="N44" s="397"/>
      <c r="O44" s="397"/>
      <c r="P44" s="397"/>
      <c r="Q44" s="397"/>
      <c r="R44" s="397"/>
      <c r="S44" s="397"/>
      <c r="T44" s="397"/>
      <c r="U44" s="397"/>
    </row>
    <row r="45" spans="1:21" ht="11.25" customHeight="1" x14ac:dyDescent="0.2">
      <c r="A45" s="397"/>
      <c r="B45" s="397"/>
      <c r="C45" s="397"/>
      <c r="D45" s="397"/>
      <c r="E45" s="397"/>
      <c r="F45" s="397"/>
      <c r="G45" s="397"/>
      <c r="H45" s="397"/>
      <c r="I45" s="397"/>
      <c r="J45" s="397"/>
      <c r="K45" s="397"/>
      <c r="L45" s="397"/>
      <c r="M45" s="397"/>
      <c r="N45" s="397"/>
      <c r="O45" s="397"/>
      <c r="P45" s="397"/>
      <c r="Q45" s="397"/>
      <c r="R45" s="397"/>
      <c r="S45" s="397"/>
      <c r="T45" s="397"/>
      <c r="U45" s="397"/>
    </row>
    <row r="46" spans="1:21" ht="11.25" customHeight="1" x14ac:dyDescent="0.2">
      <c r="A46" s="397"/>
      <c r="B46" s="397"/>
      <c r="C46" s="397"/>
      <c r="D46" s="397"/>
      <c r="E46" s="397"/>
      <c r="F46" s="397"/>
      <c r="G46" s="397"/>
      <c r="H46" s="397"/>
      <c r="I46" s="397"/>
      <c r="J46" s="397"/>
      <c r="K46" s="397"/>
      <c r="L46" s="397"/>
      <c r="M46" s="397"/>
      <c r="N46" s="397"/>
      <c r="O46" s="397"/>
      <c r="P46" s="397"/>
      <c r="Q46" s="397"/>
      <c r="R46" s="397"/>
      <c r="S46" s="397"/>
      <c r="T46" s="397"/>
      <c r="U46" s="397"/>
    </row>
    <row r="47" spans="1:21" ht="11.25" customHeight="1" x14ac:dyDescent="0.2">
      <c r="A47" s="397"/>
      <c r="B47" s="397"/>
      <c r="C47" s="397"/>
      <c r="D47" s="397"/>
      <c r="E47" s="397"/>
      <c r="F47" s="397"/>
      <c r="G47" s="397"/>
      <c r="H47" s="397"/>
      <c r="I47" s="397"/>
      <c r="J47" s="397"/>
      <c r="K47" s="397"/>
      <c r="L47" s="397"/>
      <c r="M47" s="397"/>
      <c r="N47" s="397"/>
      <c r="O47" s="397"/>
      <c r="P47" s="397"/>
      <c r="Q47" s="397"/>
      <c r="R47" s="397"/>
      <c r="S47" s="397"/>
      <c r="T47" s="397"/>
      <c r="U47" s="397"/>
    </row>
    <row r="48" spans="1:21" ht="11.25" customHeight="1" x14ac:dyDescent="0.2">
      <c r="A48" s="397"/>
      <c r="B48" s="397"/>
      <c r="C48" s="397"/>
      <c r="D48" s="397"/>
      <c r="E48" s="397"/>
      <c r="F48" s="397"/>
      <c r="G48" s="397"/>
      <c r="H48" s="397"/>
      <c r="I48" s="397"/>
      <c r="J48" s="397"/>
      <c r="K48" s="397"/>
      <c r="L48" s="397"/>
      <c r="M48" s="397"/>
      <c r="N48" s="397"/>
      <c r="O48" s="397"/>
      <c r="P48" s="397"/>
      <c r="Q48" s="397"/>
      <c r="R48" s="397"/>
      <c r="S48" s="397"/>
      <c r="T48" s="397"/>
      <c r="U48" s="397"/>
    </row>
    <row r="49" spans="1:21" ht="11.25" customHeight="1" x14ac:dyDescent="0.2">
      <c r="A49" s="397"/>
      <c r="B49" s="397"/>
      <c r="C49" s="397"/>
      <c r="D49" s="397"/>
      <c r="E49" s="397"/>
      <c r="F49" s="397"/>
      <c r="G49" s="397"/>
      <c r="H49" s="397"/>
      <c r="I49" s="397"/>
      <c r="J49" s="397"/>
      <c r="K49" s="397"/>
      <c r="L49" s="397"/>
      <c r="M49" s="397"/>
      <c r="N49" s="397"/>
      <c r="O49" s="397"/>
      <c r="P49" s="397"/>
      <c r="Q49" s="397"/>
      <c r="R49" s="397"/>
      <c r="S49" s="397"/>
      <c r="T49" s="397"/>
      <c r="U49" s="397"/>
    </row>
    <row r="50" spans="1:21" ht="11.25" customHeight="1" x14ac:dyDescent="0.2">
      <c r="A50" s="397"/>
      <c r="B50" s="397"/>
      <c r="C50" s="397"/>
      <c r="D50" s="397"/>
      <c r="E50" s="397"/>
      <c r="F50" s="397"/>
      <c r="G50" s="397"/>
      <c r="H50" s="397"/>
      <c r="I50" s="397"/>
      <c r="J50" s="397"/>
      <c r="K50" s="397"/>
      <c r="L50" s="397"/>
      <c r="M50" s="397"/>
      <c r="N50" s="397"/>
      <c r="O50" s="397"/>
      <c r="P50" s="397"/>
      <c r="Q50" s="397"/>
      <c r="R50" s="397"/>
      <c r="S50" s="397"/>
      <c r="T50" s="397"/>
      <c r="U50" s="397"/>
    </row>
    <row r="51" spans="1:21" ht="11.25" customHeight="1" x14ac:dyDescent="0.2">
      <c r="A51" s="397"/>
      <c r="B51" s="397"/>
      <c r="C51" s="397"/>
      <c r="D51" s="397"/>
      <c r="E51" s="397"/>
      <c r="F51" s="397"/>
      <c r="G51" s="397"/>
      <c r="H51" s="397"/>
      <c r="I51" s="397"/>
      <c r="J51" s="397"/>
      <c r="K51" s="397"/>
      <c r="L51" s="397"/>
      <c r="M51" s="397"/>
      <c r="N51" s="397"/>
      <c r="O51" s="397"/>
      <c r="P51" s="397"/>
      <c r="Q51" s="397"/>
      <c r="R51" s="397"/>
      <c r="S51" s="397"/>
      <c r="T51" s="397"/>
      <c r="U51" s="397"/>
    </row>
    <row r="52" spans="1:21" ht="11.25" customHeight="1" x14ac:dyDescent="0.2">
      <c r="A52" s="397"/>
      <c r="B52" s="397"/>
      <c r="C52" s="397"/>
      <c r="D52" s="397"/>
      <c r="E52" s="397"/>
      <c r="F52" s="397"/>
      <c r="G52" s="397"/>
      <c r="H52" s="397"/>
      <c r="I52" s="397"/>
      <c r="J52" s="397"/>
      <c r="K52" s="397"/>
      <c r="L52" s="397"/>
      <c r="M52" s="397"/>
      <c r="N52" s="397"/>
      <c r="O52" s="397"/>
      <c r="P52" s="397"/>
      <c r="Q52" s="397"/>
      <c r="R52" s="397"/>
      <c r="S52" s="397"/>
      <c r="T52" s="397"/>
      <c r="U52" s="397"/>
    </row>
    <row r="53" spans="1:21" ht="11.25" customHeight="1" x14ac:dyDescent="0.2">
      <c r="A53" s="397"/>
      <c r="B53" s="397"/>
      <c r="C53" s="397"/>
      <c r="D53" s="397"/>
      <c r="E53" s="397"/>
      <c r="F53" s="397"/>
      <c r="G53" s="397"/>
      <c r="H53" s="397"/>
      <c r="I53" s="397"/>
      <c r="J53" s="397"/>
      <c r="K53" s="397"/>
      <c r="L53" s="397"/>
      <c r="M53" s="397"/>
      <c r="N53" s="397"/>
      <c r="O53" s="397"/>
      <c r="P53" s="397"/>
      <c r="Q53" s="397"/>
      <c r="R53" s="397"/>
      <c r="S53" s="397"/>
      <c r="T53" s="397"/>
      <c r="U53" s="397"/>
    </row>
    <row r="54" spans="1:21" ht="11.25" customHeight="1" x14ac:dyDescent="0.2">
      <c r="A54" s="397"/>
      <c r="B54" s="397"/>
      <c r="C54" s="397"/>
      <c r="D54" s="397"/>
      <c r="E54" s="397"/>
      <c r="F54" s="397"/>
      <c r="G54" s="397"/>
      <c r="H54" s="397"/>
      <c r="I54" s="397"/>
      <c r="J54" s="397"/>
      <c r="K54" s="397"/>
      <c r="L54" s="397"/>
      <c r="M54" s="397"/>
      <c r="N54" s="397"/>
      <c r="O54" s="397"/>
      <c r="P54" s="397"/>
      <c r="Q54" s="397"/>
      <c r="R54" s="397"/>
      <c r="S54" s="397"/>
      <c r="T54" s="397"/>
      <c r="U54" s="397"/>
    </row>
    <row r="55" spans="1:21" ht="11.25" customHeight="1" x14ac:dyDescent="0.2">
      <c r="A55" s="397"/>
      <c r="B55" s="397"/>
      <c r="C55" s="397"/>
      <c r="D55" s="397"/>
      <c r="E55" s="397"/>
      <c r="F55" s="397"/>
      <c r="G55" s="397"/>
      <c r="H55" s="397"/>
      <c r="I55" s="397"/>
      <c r="J55" s="397"/>
      <c r="K55" s="397"/>
      <c r="L55" s="397"/>
      <c r="M55" s="397"/>
      <c r="N55" s="397"/>
      <c r="O55" s="397"/>
      <c r="P55" s="397"/>
      <c r="Q55" s="397"/>
      <c r="R55" s="397"/>
      <c r="S55" s="397"/>
      <c r="T55" s="397"/>
      <c r="U55" s="397"/>
    </row>
    <row r="56" spans="1:21" ht="11.25" customHeight="1" x14ac:dyDescent="0.2">
      <c r="A56" s="397"/>
      <c r="B56" s="397"/>
      <c r="C56" s="397"/>
      <c r="D56" s="397"/>
      <c r="E56" s="397"/>
      <c r="F56" s="397"/>
      <c r="G56" s="397"/>
      <c r="H56" s="397"/>
      <c r="I56" s="397"/>
      <c r="J56" s="397"/>
      <c r="K56" s="397"/>
      <c r="L56" s="397"/>
      <c r="M56" s="397"/>
      <c r="N56" s="397"/>
      <c r="O56" s="397"/>
      <c r="P56" s="397"/>
      <c r="Q56" s="397"/>
      <c r="R56" s="397"/>
      <c r="S56" s="397"/>
      <c r="T56" s="397"/>
      <c r="U56" s="397"/>
    </row>
    <row r="57" spans="1:21" ht="11.25" customHeight="1" x14ac:dyDescent="0.2">
      <c r="A57" s="397"/>
      <c r="B57" s="397"/>
      <c r="C57" s="397"/>
      <c r="D57" s="397"/>
      <c r="E57" s="397"/>
      <c r="F57" s="397"/>
      <c r="G57" s="397"/>
      <c r="H57" s="397"/>
      <c r="I57" s="397"/>
      <c r="J57" s="397"/>
      <c r="K57" s="397"/>
      <c r="L57" s="397"/>
      <c r="M57" s="397"/>
      <c r="N57" s="397"/>
      <c r="O57" s="397"/>
      <c r="P57" s="397"/>
      <c r="Q57" s="397"/>
      <c r="R57" s="397"/>
      <c r="S57" s="397"/>
      <c r="T57" s="397"/>
      <c r="U57" s="397"/>
    </row>
    <row r="58" spans="1:21" ht="11.25" customHeight="1" x14ac:dyDescent="0.2">
      <c r="A58" s="397"/>
      <c r="B58" s="397"/>
      <c r="C58" s="397"/>
      <c r="D58" s="397"/>
      <c r="E58" s="397"/>
      <c r="F58" s="397"/>
      <c r="G58" s="397"/>
      <c r="H58" s="397"/>
      <c r="I58" s="397"/>
      <c r="J58" s="397"/>
      <c r="K58" s="397"/>
      <c r="L58" s="397"/>
      <c r="M58" s="397"/>
      <c r="N58" s="397"/>
      <c r="O58" s="397"/>
      <c r="P58" s="397"/>
      <c r="Q58" s="397"/>
      <c r="R58" s="397"/>
      <c r="S58" s="397"/>
      <c r="T58" s="397"/>
      <c r="U58" s="397"/>
    </row>
    <row r="59" spans="1:21" ht="11.25" customHeight="1" x14ac:dyDescent="0.2">
      <c r="A59" s="397"/>
      <c r="B59" s="397"/>
      <c r="C59" s="397"/>
      <c r="D59" s="397"/>
      <c r="E59" s="397"/>
      <c r="F59" s="397"/>
      <c r="G59" s="397"/>
      <c r="H59" s="397"/>
      <c r="I59" s="397"/>
      <c r="J59" s="397"/>
      <c r="K59" s="397"/>
      <c r="L59" s="397"/>
      <c r="M59" s="397"/>
      <c r="N59" s="397"/>
      <c r="O59" s="397"/>
      <c r="P59" s="397"/>
      <c r="Q59" s="397"/>
      <c r="R59" s="397"/>
      <c r="S59" s="397"/>
      <c r="T59" s="397"/>
      <c r="U59" s="397"/>
    </row>
    <row r="60" spans="1:21" ht="11.25" customHeight="1" x14ac:dyDescent="0.2">
      <c r="A60" s="397"/>
      <c r="B60" s="397"/>
      <c r="C60" s="397"/>
      <c r="D60" s="397"/>
      <c r="E60" s="397"/>
      <c r="F60" s="397"/>
      <c r="G60" s="397"/>
      <c r="H60" s="397"/>
      <c r="I60" s="397"/>
      <c r="J60" s="397"/>
      <c r="K60" s="397"/>
      <c r="L60" s="397"/>
      <c r="M60" s="397"/>
      <c r="N60" s="397"/>
      <c r="O60" s="397"/>
      <c r="P60" s="397"/>
      <c r="Q60" s="397"/>
      <c r="R60" s="397"/>
      <c r="S60" s="397"/>
      <c r="T60" s="397"/>
      <c r="U60" s="397"/>
    </row>
    <row r="61" spans="1:21" ht="11.25" customHeight="1" x14ac:dyDescent="0.2">
      <c r="A61" s="397"/>
      <c r="B61" s="397"/>
      <c r="C61" s="397"/>
      <c r="D61" s="397"/>
      <c r="E61" s="397"/>
      <c r="F61" s="397"/>
      <c r="G61" s="397"/>
      <c r="H61" s="397"/>
      <c r="I61" s="397"/>
      <c r="J61" s="397"/>
      <c r="K61" s="397"/>
      <c r="L61" s="397"/>
      <c r="M61" s="397"/>
      <c r="N61" s="397"/>
      <c r="O61" s="397"/>
      <c r="P61" s="397"/>
      <c r="Q61" s="397"/>
      <c r="R61" s="397"/>
      <c r="S61" s="397"/>
      <c r="T61" s="397"/>
      <c r="U61" s="397"/>
    </row>
    <row r="62" spans="1:21" ht="11.25" customHeight="1" x14ac:dyDescent="0.2">
      <c r="A62" s="397"/>
      <c r="B62" s="397"/>
      <c r="C62" s="397"/>
      <c r="D62" s="397"/>
      <c r="E62" s="397"/>
      <c r="F62" s="397"/>
      <c r="G62" s="397"/>
      <c r="H62" s="397"/>
      <c r="I62" s="397"/>
      <c r="J62" s="397"/>
      <c r="K62" s="397"/>
      <c r="L62" s="397"/>
      <c r="M62" s="397"/>
      <c r="N62" s="397"/>
      <c r="O62" s="397"/>
      <c r="P62" s="397"/>
      <c r="Q62" s="397"/>
      <c r="R62" s="397"/>
      <c r="S62" s="397"/>
      <c r="T62" s="397"/>
      <c r="U62" s="397"/>
    </row>
    <row r="63" spans="1:21" ht="11.25" customHeight="1" x14ac:dyDescent="0.2">
      <c r="A63" s="397"/>
      <c r="B63" s="397"/>
      <c r="C63" s="397"/>
      <c r="D63" s="397"/>
      <c r="E63" s="397"/>
      <c r="F63" s="397"/>
      <c r="G63" s="397"/>
      <c r="H63" s="397"/>
      <c r="I63" s="397"/>
      <c r="J63" s="397"/>
      <c r="K63" s="397"/>
      <c r="L63" s="397"/>
      <c r="M63" s="397"/>
      <c r="N63" s="397"/>
      <c r="O63" s="397"/>
      <c r="P63" s="397"/>
      <c r="Q63" s="397"/>
      <c r="R63" s="397"/>
      <c r="S63" s="397"/>
      <c r="T63" s="397"/>
      <c r="U63" s="397"/>
    </row>
    <row r="64" spans="1:21" ht="11.25" customHeight="1" x14ac:dyDescent="0.2">
      <c r="A64" s="397"/>
      <c r="B64" s="397"/>
      <c r="C64" s="397"/>
      <c r="D64" s="397"/>
      <c r="E64" s="397"/>
      <c r="F64" s="397"/>
      <c r="G64" s="397"/>
      <c r="H64" s="397"/>
      <c r="I64" s="397"/>
      <c r="J64" s="397"/>
      <c r="K64" s="397"/>
      <c r="L64" s="397"/>
      <c r="M64" s="397"/>
      <c r="N64" s="397"/>
      <c r="O64" s="397"/>
      <c r="P64" s="397"/>
      <c r="Q64" s="397"/>
      <c r="R64" s="397"/>
      <c r="S64" s="397"/>
      <c r="T64" s="397"/>
      <c r="U64" s="397"/>
    </row>
    <row r="65" spans="1:21" ht="11.25" customHeight="1" x14ac:dyDescent="0.2">
      <c r="A65" s="397"/>
      <c r="B65" s="397"/>
      <c r="C65" s="397"/>
      <c r="D65" s="397"/>
      <c r="E65" s="397"/>
      <c r="F65" s="397"/>
      <c r="G65" s="397"/>
      <c r="H65" s="397"/>
      <c r="I65" s="397"/>
      <c r="J65" s="397"/>
      <c r="K65" s="397"/>
      <c r="L65" s="397"/>
      <c r="M65" s="397"/>
      <c r="N65" s="397"/>
      <c r="O65" s="397"/>
      <c r="P65" s="397"/>
      <c r="Q65" s="397"/>
      <c r="R65" s="397"/>
      <c r="S65" s="397"/>
      <c r="T65" s="397"/>
      <c r="U65" s="397"/>
    </row>
    <row r="66" spans="1:21" ht="11.25" customHeight="1" x14ac:dyDescent="0.2">
      <c r="A66" s="397"/>
      <c r="B66" s="397"/>
      <c r="C66" s="397"/>
      <c r="D66" s="397"/>
      <c r="E66" s="397"/>
      <c r="F66" s="397"/>
      <c r="G66" s="397"/>
      <c r="H66" s="397"/>
      <c r="I66" s="397"/>
      <c r="J66" s="397"/>
      <c r="K66" s="397"/>
      <c r="L66" s="397"/>
      <c r="M66" s="397"/>
      <c r="N66" s="397"/>
      <c r="O66" s="397"/>
      <c r="P66" s="397"/>
      <c r="Q66" s="397"/>
      <c r="R66" s="397"/>
      <c r="S66" s="397"/>
      <c r="T66" s="397"/>
      <c r="U66" s="397"/>
    </row>
    <row r="67" spans="1:21" ht="11.25" customHeight="1" x14ac:dyDescent="0.2">
      <c r="A67" s="397"/>
      <c r="B67" s="397"/>
      <c r="C67" s="397"/>
      <c r="D67" s="397"/>
      <c r="E67" s="397"/>
      <c r="F67" s="397"/>
      <c r="G67" s="397"/>
      <c r="H67" s="397"/>
      <c r="I67" s="397"/>
      <c r="J67" s="397"/>
      <c r="K67" s="397"/>
      <c r="L67" s="397"/>
      <c r="M67" s="397"/>
      <c r="N67" s="397"/>
      <c r="O67" s="397"/>
      <c r="P67" s="397"/>
      <c r="Q67" s="397"/>
      <c r="R67" s="397"/>
      <c r="S67" s="397"/>
      <c r="T67" s="397"/>
      <c r="U67" s="397"/>
    </row>
    <row r="68" spans="1:21" ht="11.25" customHeight="1" x14ac:dyDescent="0.2">
      <c r="A68" s="397"/>
      <c r="B68" s="397"/>
      <c r="C68" s="397"/>
      <c r="D68" s="397"/>
      <c r="E68" s="397"/>
      <c r="F68" s="397"/>
      <c r="G68" s="397"/>
      <c r="H68" s="397"/>
      <c r="I68" s="397"/>
      <c r="J68" s="397"/>
      <c r="K68" s="397"/>
      <c r="L68" s="397"/>
      <c r="M68" s="397"/>
      <c r="N68" s="397"/>
      <c r="O68" s="397"/>
      <c r="P68" s="397"/>
      <c r="Q68" s="397"/>
      <c r="R68" s="397"/>
      <c r="S68" s="397"/>
      <c r="T68" s="397"/>
      <c r="U68" s="397"/>
    </row>
    <row r="69" spans="1:21" ht="11.25" customHeight="1" x14ac:dyDescent="0.2">
      <c r="A69" s="397"/>
      <c r="B69" s="397"/>
      <c r="C69" s="397"/>
      <c r="D69" s="397"/>
      <c r="E69" s="397"/>
      <c r="F69" s="397"/>
      <c r="G69" s="397"/>
      <c r="H69" s="397"/>
      <c r="I69" s="397"/>
      <c r="J69" s="397"/>
      <c r="K69" s="397"/>
      <c r="L69" s="397"/>
      <c r="M69" s="397"/>
      <c r="N69" s="397"/>
      <c r="O69" s="397"/>
      <c r="P69" s="397"/>
      <c r="Q69" s="397"/>
      <c r="R69" s="397"/>
      <c r="S69" s="397"/>
      <c r="T69" s="397"/>
      <c r="U69" s="397"/>
    </row>
    <row r="70" spans="1:21" ht="11.25" customHeight="1" x14ac:dyDescent="0.2">
      <c r="A70" s="397"/>
      <c r="B70" s="397"/>
      <c r="C70" s="397"/>
      <c r="D70" s="397"/>
      <c r="E70" s="397"/>
      <c r="F70" s="397"/>
      <c r="G70" s="397"/>
      <c r="H70" s="397"/>
      <c r="I70" s="397"/>
      <c r="J70" s="397"/>
      <c r="K70" s="397"/>
      <c r="L70" s="397"/>
      <c r="M70" s="397"/>
      <c r="N70" s="397"/>
      <c r="O70" s="397"/>
      <c r="P70" s="397"/>
      <c r="Q70" s="397"/>
      <c r="R70" s="397"/>
      <c r="S70" s="397"/>
      <c r="T70" s="397"/>
      <c r="U70" s="397"/>
    </row>
    <row r="71" spans="1:21" ht="11.25" customHeight="1" x14ac:dyDescent="0.2">
      <c r="A71" s="397"/>
      <c r="B71" s="397"/>
      <c r="C71" s="397"/>
      <c r="D71" s="397"/>
      <c r="E71" s="397"/>
      <c r="F71" s="397"/>
      <c r="G71" s="397"/>
      <c r="H71" s="397"/>
      <c r="I71" s="397"/>
      <c r="J71" s="397"/>
      <c r="K71" s="397"/>
      <c r="L71" s="397"/>
      <c r="M71" s="397"/>
      <c r="N71" s="397"/>
      <c r="O71" s="397"/>
      <c r="P71" s="397"/>
      <c r="Q71" s="397"/>
      <c r="R71" s="397"/>
      <c r="S71" s="397"/>
      <c r="T71" s="397"/>
      <c r="U71" s="397"/>
    </row>
    <row r="72" spans="1:21" ht="11.25" customHeight="1" x14ac:dyDescent="0.2">
      <c r="A72" s="397"/>
      <c r="B72" s="397"/>
      <c r="C72" s="397"/>
      <c r="D72" s="397"/>
      <c r="E72" s="397"/>
      <c r="F72" s="397"/>
      <c r="G72" s="397"/>
      <c r="H72" s="397"/>
      <c r="I72" s="397"/>
      <c r="J72" s="397"/>
      <c r="K72" s="397"/>
      <c r="L72" s="397"/>
      <c r="M72" s="397"/>
      <c r="N72" s="397"/>
      <c r="O72" s="397"/>
      <c r="P72" s="397"/>
      <c r="Q72" s="397"/>
      <c r="R72" s="397"/>
      <c r="S72" s="397"/>
      <c r="T72" s="397"/>
      <c r="U72" s="397"/>
    </row>
    <row r="73" spans="1:21" ht="11.25" customHeight="1" x14ac:dyDescent="0.2">
      <c r="A73" s="397"/>
      <c r="B73" s="397"/>
      <c r="C73" s="397"/>
      <c r="D73" s="397"/>
      <c r="E73" s="397"/>
      <c r="F73" s="397"/>
      <c r="G73" s="397"/>
      <c r="H73" s="397"/>
      <c r="I73" s="397"/>
      <c r="J73" s="397"/>
      <c r="K73" s="397"/>
      <c r="L73" s="397"/>
      <c r="M73" s="397"/>
      <c r="N73" s="397"/>
      <c r="O73" s="397"/>
      <c r="P73" s="397"/>
      <c r="Q73" s="397"/>
      <c r="R73" s="397"/>
      <c r="S73" s="397"/>
      <c r="T73" s="397"/>
      <c r="U73" s="397"/>
    </row>
    <row r="74" spans="1:21" ht="11.25" customHeight="1" x14ac:dyDescent="0.2">
      <c r="A74" s="397"/>
      <c r="B74" s="397"/>
      <c r="C74" s="397"/>
      <c r="D74" s="397"/>
      <c r="E74" s="397"/>
      <c r="F74" s="397"/>
      <c r="G74" s="397"/>
      <c r="H74" s="397"/>
      <c r="I74" s="397"/>
      <c r="J74" s="397"/>
      <c r="K74" s="397"/>
      <c r="L74" s="397"/>
      <c r="M74" s="397"/>
      <c r="N74" s="397"/>
      <c r="O74" s="397"/>
      <c r="P74" s="397"/>
      <c r="Q74" s="397"/>
      <c r="R74" s="397"/>
      <c r="S74" s="397"/>
      <c r="T74" s="397"/>
      <c r="U74" s="397"/>
    </row>
    <row r="75" spans="1:21" ht="11.25" customHeight="1" x14ac:dyDescent="0.2">
      <c r="A75" s="397"/>
      <c r="B75" s="397"/>
      <c r="C75" s="397"/>
      <c r="D75" s="397"/>
      <c r="E75" s="397"/>
      <c r="F75" s="397"/>
      <c r="G75" s="397"/>
      <c r="H75" s="397"/>
      <c r="I75" s="397"/>
      <c r="J75" s="397"/>
      <c r="K75" s="397"/>
      <c r="L75" s="397"/>
      <c r="M75" s="397"/>
      <c r="N75" s="397"/>
      <c r="O75" s="397"/>
      <c r="P75" s="397"/>
      <c r="Q75" s="397"/>
      <c r="R75" s="397"/>
      <c r="S75" s="397"/>
      <c r="T75" s="397"/>
      <c r="U75" s="397"/>
    </row>
    <row r="76" spans="1:21" ht="11.25" customHeight="1" x14ac:dyDescent="0.2">
      <c r="A76" s="397"/>
      <c r="B76" s="397"/>
      <c r="C76" s="397"/>
      <c r="D76" s="397"/>
      <c r="E76" s="397"/>
      <c r="F76" s="397"/>
      <c r="G76" s="397"/>
      <c r="H76" s="397"/>
      <c r="I76" s="397"/>
      <c r="J76" s="397"/>
      <c r="K76" s="397"/>
      <c r="L76" s="397"/>
      <c r="M76" s="397"/>
      <c r="N76" s="397"/>
      <c r="O76" s="397"/>
      <c r="P76" s="397"/>
      <c r="Q76" s="397"/>
      <c r="R76" s="397"/>
      <c r="S76" s="397"/>
      <c r="T76" s="397"/>
      <c r="U76" s="397"/>
    </row>
    <row r="77" spans="1:21" ht="11.25" customHeight="1" x14ac:dyDescent="0.2">
      <c r="A77" s="397"/>
      <c r="B77" s="397"/>
      <c r="C77" s="397"/>
      <c r="D77" s="397"/>
      <c r="E77" s="397"/>
      <c r="F77" s="397"/>
      <c r="G77" s="397"/>
      <c r="H77" s="397"/>
      <c r="I77" s="397"/>
      <c r="J77" s="397"/>
      <c r="K77" s="397"/>
      <c r="L77" s="397"/>
      <c r="M77" s="397"/>
      <c r="N77" s="397"/>
      <c r="O77" s="397"/>
      <c r="P77" s="397"/>
      <c r="Q77" s="397"/>
      <c r="R77" s="397"/>
      <c r="S77" s="397"/>
      <c r="T77" s="397"/>
      <c r="U77" s="397"/>
    </row>
    <row r="78" spans="1:21" ht="11.25" customHeight="1" x14ac:dyDescent="0.2">
      <c r="A78" s="397"/>
      <c r="B78" s="397"/>
      <c r="C78" s="397"/>
      <c r="D78" s="397"/>
      <c r="E78" s="397"/>
      <c r="F78" s="397"/>
      <c r="G78" s="397"/>
      <c r="H78" s="397"/>
      <c r="I78" s="397"/>
      <c r="J78" s="397"/>
      <c r="K78" s="397"/>
      <c r="L78" s="397"/>
      <c r="M78" s="397"/>
      <c r="N78" s="397"/>
      <c r="O78" s="397"/>
      <c r="P78" s="397"/>
      <c r="Q78" s="397"/>
      <c r="R78" s="397"/>
      <c r="S78" s="397"/>
      <c r="T78" s="397"/>
      <c r="U78" s="397"/>
    </row>
    <row r="79" spans="1:21" ht="11.25" customHeight="1" x14ac:dyDescent="0.2">
      <c r="A79" s="397"/>
      <c r="B79" s="397"/>
      <c r="C79" s="397"/>
      <c r="D79" s="397"/>
      <c r="E79" s="397"/>
      <c r="F79" s="397"/>
      <c r="G79" s="397"/>
      <c r="H79" s="397"/>
      <c r="I79" s="397"/>
      <c r="J79" s="397"/>
      <c r="K79" s="397"/>
      <c r="L79" s="397"/>
      <c r="M79" s="397"/>
      <c r="N79" s="397"/>
      <c r="O79" s="397"/>
      <c r="P79" s="397"/>
      <c r="Q79" s="397"/>
      <c r="R79" s="397"/>
      <c r="S79" s="397"/>
      <c r="T79" s="397"/>
      <c r="U79" s="397"/>
    </row>
    <row r="80" spans="1:21" ht="11.25" customHeight="1" x14ac:dyDescent="0.2">
      <c r="A80" s="397"/>
      <c r="B80" s="397"/>
      <c r="C80" s="397"/>
      <c r="D80" s="397"/>
      <c r="E80" s="397"/>
      <c r="F80" s="397"/>
      <c r="G80" s="397"/>
      <c r="H80" s="397"/>
      <c r="I80" s="397"/>
      <c r="J80" s="397"/>
      <c r="K80" s="397"/>
      <c r="L80" s="397"/>
      <c r="M80" s="397"/>
      <c r="N80" s="397"/>
      <c r="O80" s="397"/>
      <c r="P80" s="397"/>
      <c r="Q80" s="397"/>
      <c r="R80" s="397"/>
      <c r="S80" s="397"/>
      <c r="T80" s="397"/>
      <c r="U80" s="397"/>
    </row>
    <row r="81" spans="1:21" ht="11.25" customHeight="1" x14ac:dyDescent="0.2">
      <c r="A81" s="397"/>
      <c r="B81" s="397"/>
      <c r="C81" s="397"/>
      <c r="D81" s="397"/>
      <c r="E81" s="397"/>
      <c r="F81" s="397"/>
      <c r="G81" s="397"/>
      <c r="H81" s="397"/>
      <c r="I81" s="397"/>
      <c r="J81" s="397"/>
      <c r="K81" s="397"/>
      <c r="L81" s="397"/>
      <c r="M81" s="397"/>
      <c r="N81" s="397"/>
      <c r="O81" s="397"/>
      <c r="P81" s="397"/>
      <c r="Q81" s="397"/>
      <c r="R81" s="397"/>
      <c r="S81" s="397"/>
      <c r="T81" s="397"/>
      <c r="U81" s="397"/>
    </row>
    <row r="82" spans="1:21" ht="11.25" customHeight="1" x14ac:dyDescent="0.2">
      <c r="A82" s="397"/>
      <c r="B82" s="397"/>
      <c r="C82" s="397"/>
      <c r="D82" s="397"/>
      <c r="E82" s="397"/>
      <c r="F82" s="397"/>
      <c r="G82" s="397"/>
      <c r="H82" s="397"/>
      <c r="I82" s="397"/>
      <c r="J82" s="397"/>
      <c r="K82" s="397"/>
      <c r="L82" s="397"/>
      <c r="M82" s="397"/>
      <c r="N82" s="397"/>
      <c r="O82" s="397"/>
      <c r="P82" s="397"/>
      <c r="Q82" s="397"/>
      <c r="R82" s="397"/>
      <c r="S82" s="397"/>
      <c r="T82" s="397"/>
      <c r="U82" s="397"/>
    </row>
    <row r="83" spans="1:21" ht="11.25" customHeight="1" x14ac:dyDescent="0.2">
      <c r="A83" s="397"/>
      <c r="B83" s="397"/>
      <c r="C83" s="397"/>
      <c r="D83" s="397"/>
      <c r="E83" s="397"/>
      <c r="F83" s="397"/>
      <c r="G83" s="397"/>
      <c r="H83" s="397"/>
      <c r="I83" s="397"/>
      <c r="J83" s="397"/>
      <c r="K83" s="397"/>
      <c r="L83" s="397"/>
      <c r="M83" s="397"/>
      <c r="N83" s="397"/>
      <c r="O83" s="397"/>
      <c r="P83" s="397"/>
      <c r="Q83" s="397"/>
      <c r="R83" s="397"/>
      <c r="S83" s="397"/>
      <c r="T83" s="397"/>
      <c r="U83" s="397"/>
    </row>
    <row r="84" spans="1:21" ht="11.25" customHeight="1" x14ac:dyDescent="0.2">
      <c r="A84" s="397"/>
      <c r="B84" s="397"/>
      <c r="C84" s="397"/>
      <c r="D84" s="397"/>
      <c r="E84" s="397"/>
      <c r="F84" s="397"/>
      <c r="G84" s="397"/>
      <c r="H84" s="397"/>
      <c r="I84" s="397"/>
      <c r="J84" s="397"/>
      <c r="K84" s="397"/>
      <c r="L84" s="397"/>
      <c r="M84" s="397"/>
      <c r="N84" s="397"/>
      <c r="O84" s="397"/>
      <c r="P84" s="397"/>
      <c r="Q84" s="397"/>
      <c r="R84" s="397"/>
      <c r="S84" s="397"/>
      <c r="T84" s="397"/>
      <c r="U84" s="397"/>
    </row>
    <row r="85" spans="1:21" ht="11.25" customHeight="1" x14ac:dyDescent="0.2">
      <c r="A85" s="397"/>
      <c r="B85" s="397"/>
      <c r="C85" s="397"/>
      <c r="D85" s="397"/>
      <c r="E85" s="397"/>
      <c r="F85" s="397"/>
      <c r="G85" s="397"/>
      <c r="H85" s="397"/>
      <c r="I85" s="397"/>
      <c r="J85" s="397"/>
      <c r="K85" s="397"/>
      <c r="L85" s="397"/>
      <c r="M85" s="397"/>
      <c r="N85" s="397"/>
      <c r="O85" s="397"/>
      <c r="P85" s="397"/>
      <c r="Q85" s="397"/>
      <c r="R85" s="397"/>
      <c r="S85" s="397"/>
      <c r="T85" s="397"/>
      <c r="U85" s="397"/>
    </row>
    <row r="86" spans="1:21" ht="11.25" customHeight="1" x14ac:dyDescent="0.2">
      <c r="A86" s="397"/>
      <c r="B86" s="397"/>
      <c r="C86" s="397"/>
      <c r="D86" s="397"/>
      <c r="E86" s="397"/>
      <c r="F86" s="397"/>
      <c r="G86" s="397"/>
      <c r="H86" s="397"/>
      <c r="I86" s="397"/>
      <c r="J86" s="397"/>
      <c r="K86" s="397"/>
      <c r="L86" s="397"/>
      <c r="M86" s="397"/>
      <c r="N86" s="397"/>
      <c r="O86" s="397"/>
      <c r="P86" s="397"/>
      <c r="Q86" s="397"/>
      <c r="R86" s="397"/>
      <c r="S86" s="397"/>
      <c r="T86" s="397"/>
      <c r="U86" s="397"/>
    </row>
    <row r="87" spans="1:21" ht="11.25" customHeight="1" x14ac:dyDescent="0.2">
      <c r="A87" s="397"/>
      <c r="B87" s="397"/>
      <c r="C87" s="397"/>
      <c r="D87" s="397"/>
      <c r="E87" s="397"/>
      <c r="F87" s="397"/>
      <c r="G87" s="397"/>
      <c r="H87" s="397"/>
      <c r="I87" s="397"/>
      <c r="J87" s="397"/>
      <c r="K87" s="397"/>
      <c r="L87" s="397"/>
      <c r="M87" s="397"/>
      <c r="N87" s="397"/>
      <c r="O87" s="397"/>
      <c r="P87" s="397"/>
      <c r="Q87" s="397"/>
      <c r="R87" s="397"/>
      <c r="S87" s="397"/>
      <c r="T87" s="397"/>
      <c r="U87" s="397"/>
    </row>
    <row r="88" spans="1:21" ht="11.25" customHeight="1" x14ac:dyDescent="0.2">
      <c r="A88" s="397"/>
      <c r="B88" s="397"/>
      <c r="C88" s="397"/>
      <c r="D88" s="397"/>
      <c r="E88" s="397"/>
      <c r="F88" s="397"/>
      <c r="G88" s="397"/>
      <c r="H88" s="397"/>
      <c r="I88" s="397"/>
      <c r="J88" s="397"/>
      <c r="K88" s="397"/>
      <c r="L88" s="397"/>
      <c r="M88" s="397"/>
      <c r="N88" s="397"/>
      <c r="O88" s="397"/>
      <c r="P88" s="397"/>
      <c r="Q88" s="397"/>
      <c r="R88" s="397"/>
      <c r="S88" s="397"/>
      <c r="T88" s="397"/>
      <c r="U88" s="397"/>
    </row>
    <row r="89" spans="1:21" ht="11.25" customHeight="1" x14ac:dyDescent="0.2">
      <c r="A89" s="397"/>
      <c r="B89" s="397"/>
      <c r="C89" s="397"/>
      <c r="D89" s="397"/>
      <c r="E89" s="397"/>
      <c r="F89" s="397"/>
      <c r="G89" s="397"/>
      <c r="H89" s="397"/>
      <c r="I89" s="397"/>
      <c r="J89" s="397"/>
      <c r="K89" s="397"/>
      <c r="L89" s="397"/>
      <c r="M89" s="397"/>
      <c r="N89" s="397"/>
      <c r="O89" s="397"/>
      <c r="P89" s="397"/>
      <c r="Q89" s="397"/>
      <c r="R89" s="397"/>
      <c r="S89" s="397"/>
      <c r="T89" s="397"/>
      <c r="U89" s="397"/>
    </row>
    <row r="90" spans="1:21" ht="11.25" customHeight="1" x14ac:dyDescent="0.2">
      <c r="A90" s="397"/>
      <c r="B90" s="397"/>
      <c r="C90" s="397"/>
      <c r="D90" s="397"/>
      <c r="E90" s="397"/>
      <c r="F90" s="397"/>
      <c r="G90" s="397"/>
      <c r="H90" s="397"/>
      <c r="I90" s="397"/>
      <c r="J90" s="397"/>
      <c r="K90" s="397"/>
      <c r="L90" s="397"/>
      <c r="M90" s="397"/>
      <c r="N90" s="397"/>
      <c r="O90" s="397"/>
      <c r="P90" s="397"/>
      <c r="Q90" s="397"/>
      <c r="R90" s="397"/>
      <c r="S90" s="397"/>
      <c r="T90" s="397"/>
      <c r="U90" s="397"/>
    </row>
    <row r="91" spans="1:21" ht="11.25" customHeight="1" x14ac:dyDescent="0.2">
      <c r="A91" s="397"/>
      <c r="B91" s="397"/>
      <c r="C91" s="397"/>
      <c r="D91" s="397"/>
      <c r="E91" s="397"/>
      <c r="F91" s="397"/>
      <c r="G91" s="397"/>
      <c r="H91" s="397"/>
      <c r="I91" s="397"/>
      <c r="J91" s="397"/>
      <c r="K91" s="397"/>
      <c r="L91" s="397"/>
      <c r="M91" s="397"/>
      <c r="N91" s="397"/>
      <c r="O91" s="397"/>
      <c r="P91" s="397"/>
      <c r="Q91" s="397"/>
      <c r="R91" s="397"/>
      <c r="S91" s="397"/>
      <c r="T91" s="397"/>
      <c r="U91" s="397"/>
    </row>
    <row r="92" spans="1:21" ht="11.25" customHeight="1" x14ac:dyDescent="0.2">
      <c r="A92" s="397"/>
      <c r="B92" s="397"/>
      <c r="C92" s="397"/>
      <c r="D92" s="397"/>
      <c r="E92" s="397"/>
      <c r="F92" s="397"/>
      <c r="G92" s="397"/>
      <c r="H92" s="397"/>
      <c r="I92" s="397"/>
      <c r="J92" s="397"/>
      <c r="K92" s="397"/>
      <c r="L92" s="397"/>
      <c r="M92" s="397"/>
      <c r="N92" s="397"/>
      <c r="O92" s="397"/>
      <c r="P92" s="397"/>
      <c r="Q92" s="397"/>
      <c r="R92" s="397"/>
      <c r="S92" s="397"/>
      <c r="T92" s="397"/>
      <c r="U92" s="397"/>
    </row>
    <row r="93" spans="1:21" ht="11.25" customHeight="1" x14ac:dyDescent="0.2">
      <c r="A93" s="397"/>
      <c r="B93" s="397"/>
      <c r="C93" s="397"/>
      <c r="D93" s="397"/>
      <c r="E93" s="397"/>
      <c r="F93" s="397"/>
      <c r="G93" s="397"/>
      <c r="H93" s="397"/>
      <c r="I93" s="397"/>
      <c r="J93" s="397"/>
      <c r="K93" s="397"/>
      <c r="L93" s="397"/>
      <c r="M93" s="397"/>
      <c r="N93" s="397"/>
      <c r="O93" s="397"/>
      <c r="P93" s="397"/>
      <c r="Q93" s="397"/>
      <c r="R93" s="397"/>
      <c r="S93" s="397"/>
      <c r="T93" s="397"/>
      <c r="U93" s="397"/>
    </row>
    <row r="94" spans="1:21" ht="11.25" customHeight="1" x14ac:dyDescent="0.2">
      <c r="A94" s="397"/>
      <c r="B94" s="397"/>
      <c r="C94" s="397"/>
      <c r="D94" s="397"/>
      <c r="E94" s="397"/>
      <c r="F94" s="397"/>
      <c r="G94" s="397"/>
      <c r="H94" s="397"/>
      <c r="I94" s="397"/>
      <c r="J94" s="397"/>
      <c r="K94" s="397"/>
      <c r="L94" s="397"/>
      <c r="M94" s="397"/>
      <c r="N94" s="397"/>
      <c r="O94" s="397"/>
      <c r="P94" s="397"/>
      <c r="Q94" s="397"/>
      <c r="R94" s="397"/>
      <c r="S94" s="397"/>
      <c r="T94" s="397"/>
      <c r="U94" s="397"/>
    </row>
    <row r="95" spans="1:21" ht="11.25" customHeight="1" x14ac:dyDescent="0.2">
      <c r="A95" s="397"/>
      <c r="B95" s="397"/>
      <c r="C95" s="397"/>
      <c r="D95" s="397"/>
      <c r="E95" s="397"/>
      <c r="F95" s="397"/>
      <c r="G95" s="397"/>
      <c r="H95" s="397"/>
      <c r="I95" s="397"/>
      <c r="J95" s="397"/>
      <c r="K95" s="397"/>
      <c r="L95" s="397"/>
      <c r="M95" s="397"/>
      <c r="N95" s="397"/>
      <c r="O95" s="397"/>
      <c r="P95" s="397"/>
      <c r="Q95" s="397"/>
      <c r="R95" s="397"/>
      <c r="S95" s="397"/>
      <c r="T95" s="397"/>
      <c r="U95" s="397"/>
    </row>
    <row r="96" spans="1:21" ht="11.25" customHeight="1" x14ac:dyDescent="0.2">
      <c r="A96" s="397"/>
      <c r="B96" s="397"/>
      <c r="C96" s="397"/>
      <c r="D96" s="397"/>
      <c r="E96" s="397"/>
      <c r="F96" s="397"/>
      <c r="G96" s="397"/>
      <c r="H96" s="397"/>
      <c r="I96" s="397"/>
      <c r="J96" s="397"/>
      <c r="K96" s="397"/>
      <c r="L96" s="397"/>
      <c r="M96" s="397"/>
      <c r="N96" s="397"/>
      <c r="O96" s="397"/>
      <c r="P96" s="397"/>
      <c r="Q96" s="397"/>
      <c r="R96" s="397"/>
      <c r="S96" s="397"/>
      <c r="T96" s="397"/>
      <c r="U96" s="397"/>
    </row>
    <row r="97" spans="1:21" ht="11.25" customHeight="1" x14ac:dyDescent="0.2">
      <c r="A97" s="397"/>
      <c r="B97" s="397"/>
      <c r="C97" s="397"/>
      <c r="D97" s="397"/>
      <c r="E97" s="397"/>
      <c r="F97" s="397"/>
      <c r="G97" s="397"/>
      <c r="H97" s="397"/>
      <c r="I97" s="397"/>
      <c r="J97" s="397"/>
      <c r="K97" s="397"/>
      <c r="L97" s="397"/>
      <c r="M97" s="397"/>
      <c r="N97" s="397"/>
      <c r="O97" s="397"/>
      <c r="P97" s="397"/>
      <c r="Q97" s="397"/>
      <c r="R97" s="397"/>
      <c r="S97" s="397"/>
      <c r="T97" s="397"/>
      <c r="U97" s="397"/>
    </row>
    <row r="98" spans="1:21" ht="11.25" customHeight="1" x14ac:dyDescent="0.2">
      <c r="A98" s="397"/>
      <c r="B98" s="397"/>
      <c r="C98" s="397"/>
      <c r="D98" s="397"/>
      <c r="E98" s="397"/>
      <c r="F98" s="397"/>
      <c r="G98" s="397"/>
      <c r="H98" s="397"/>
      <c r="I98" s="397"/>
      <c r="J98" s="397"/>
      <c r="K98" s="397"/>
      <c r="L98" s="397"/>
      <c r="M98" s="397"/>
      <c r="N98" s="397"/>
      <c r="O98" s="397"/>
      <c r="P98" s="397"/>
      <c r="Q98" s="397"/>
      <c r="R98" s="397"/>
      <c r="S98" s="397"/>
      <c r="T98" s="397"/>
      <c r="U98" s="397"/>
    </row>
    <row r="99" spans="1:21" ht="11.25" customHeight="1" x14ac:dyDescent="0.2">
      <c r="A99" s="397"/>
      <c r="B99" s="397"/>
      <c r="C99" s="397"/>
      <c r="D99" s="397"/>
      <c r="E99" s="397"/>
      <c r="F99" s="397"/>
      <c r="G99" s="397"/>
      <c r="H99" s="397"/>
      <c r="I99" s="397"/>
      <c r="J99" s="397"/>
      <c r="K99" s="397"/>
      <c r="L99" s="397"/>
      <c r="M99" s="397"/>
      <c r="N99" s="397"/>
      <c r="O99" s="397"/>
      <c r="P99" s="397"/>
      <c r="Q99" s="397"/>
      <c r="R99" s="397"/>
      <c r="S99" s="397"/>
      <c r="T99" s="397"/>
      <c r="U99" s="397"/>
    </row>
    <row r="100" spans="1:21" ht="11.25" customHeight="1" x14ac:dyDescent="0.2">
      <c r="A100" s="397"/>
      <c r="B100" s="397"/>
      <c r="C100" s="397"/>
      <c r="D100" s="397"/>
      <c r="E100" s="397"/>
      <c r="F100" s="397"/>
      <c r="G100" s="397"/>
      <c r="H100" s="397"/>
      <c r="I100" s="397"/>
      <c r="J100" s="397"/>
      <c r="K100" s="397"/>
      <c r="L100" s="397"/>
      <c r="M100" s="397"/>
      <c r="N100" s="397"/>
      <c r="O100" s="397"/>
      <c r="P100" s="397"/>
      <c r="Q100" s="397"/>
      <c r="R100" s="397"/>
      <c r="S100" s="397"/>
      <c r="T100" s="397"/>
      <c r="U100" s="397"/>
    </row>
    <row r="101" spans="1:21" ht="11.25" customHeight="1" x14ac:dyDescent="0.2">
      <c r="A101" s="397"/>
      <c r="B101" s="397"/>
      <c r="C101" s="397"/>
      <c r="D101" s="397"/>
      <c r="E101" s="397"/>
      <c r="F101" s="397"/>
      <c r="G101" s="397"/>
      <c r="H101" s="397"/>
      <c r="I101" s="397"/>
      <c r="J101" s="397"/>
      <c r="K101" s="397"/>
      <c r="L101" s="397"/>
      <c r="M101" s="397"/>
      <c r="N101" s="397"/>
      <c r="O101" s="397"/>
      <c r="P101" s="397"/>
      <c r="Q101" s="397"/>
      <c r="R101" s="397"/>
      <c r="S101" s="397"/>
      <c r="T101" s="397"/>
      <c r="U101" s="397"/>
    </row>
    <row r="102" spans="1:21" ht="11.25" customHeight="1" x14ac:dyDescent="0.2">
      <c r="A102" s="397"/>
      <c r="B102" s="397"/>
      <c r="C102" s="397"/>
      <c r="D102" s="397"/>
      <c r="E102" s="397"/>
      <c r="F102" s="397"/>
      <c r="G102" s="397"/>
      <c r="H102" s="397"/>
      <c r="I102" s="397"/>
      <c r="J102" s="397"/>
      <c r="K102" s="397"/>
      <c r="L102" s="397"/>
      <c r="M102" s="397"/>
      <c r="N102" s="397"/>
      <c r="O102" s="397"/>
      <c r="P102" s="397"/>
      <c r="Q102" s="397"/>
      <c r="R102" s="397"/>
      <c r="S102" s="397"/>
      <c r="T102" s="397"/>
      <c r="U102" s="397"/>
    </row>
    <row r="103" spans="1:21" ht="11.25" customHeight="1" x14ac:dyDescent="0.2">
      <c r="A103" s="397"/>
      <c r="B103" s="397"/>
      <c r="C103" s="397"/>
      <c r="D103" s="397"/>
      <c r="E103" s="397"/>
      <c r="F103" s="397"/>
      <c r="G103" s="397"/>
      <c r="H103" s="397"/>
      <c r="I103" s="397"/>
      <c r="J103" s="397"/>
      <c r="K103" s="397"/>
      <c r="L103" s="397"/>
      <c r="M103" s="397"/>
      <c r="N103" s="397"/>
      <c r="O103" s="397"/>
      <c r="P103" s="397"/>
      <c r="Q103" s="397"/>
      <c r="R103" s="397"/>
      <c r="S103" s="397"/>
      <c r="T103" s="397"/>
      <c r="U103" s="397"/>
    </row>
    <row r="104" spans="1:21" ht="11.25" customHeight="1" x14ac:dyDescent="0.2">
      <c r="A104" s="397"/>
      <c r="B104" s="397"/>
      <c r="C104" s="397"/>
      <c r="D104" s="397"/>
      <c r="E104" s="397"/>
      <c r="F104" s="397"/>
      <c r="G104" s="397"/>
      <c r="H104" s="397"/>
      <c r="I104" s="397"/>
      <c r="J104" s="397"/>
      <c r="K104" s="397"/>
      <c r="L104" s="397"/>
      <c r="M104" s="397"/>
      <c r="N104" s="397"/>
      <c r="O104" s="397"/>
      <c r="P104" s="397"/>
      <c r="Q104" s="397"/>
      <c r="R104" s="397"/>
      <c r="S104" s="397"/>
      <c r="T104" s="397"/>
      <c r="U104" s="397"/>
    </row>
    <row r="105" spans="1:21" ht="11.25" customHeight="1" x14ac:dyDescent="0.2">
      <c r="A105" s="397"/>
      <c r="B105" s="397"/>
      <c r="C105" s="397"/>
      <c r="D105" s="397"/>
      <c r="E105" s="397"/>
      <c r="F105" s="397"/>
      <c r="G105" s="397"/>
      <c r="H105" s="397"/>
      <c r="I105" s="397"/>
      <c r="J105" s="397"/>
      <c r="K105" s="397"/>
      <c r="L105" s="397"/>
      <c r="M105" s="397"/>
      <c r="N105" s="397"/>
      <c r="O105" s="397"/>
      <c r="P105" s="397"/>
      <c r="Q105" s="397"/>
      <c r="R105" s="397"/>
      <c r="S105" s="397"/>
      <c r="T105" s="397"/>
      <c r="U105" s="397"/>
    </row>
    <row r="106" spans="1:21" ht="11.25" customHeight="1" x14ac:dyDescent="0.2">
      <c r="A106" s="397"/>
      <c r="B106" s="397"/>
      <c r="C106" s="397"/>
      <c r="D106" s="397"/>
      <c r="E106" s="397"/>
      <c r="F106" s="397"/>
      <c r="G106" s="397"/>
      <c r="H106" s="397"/>
      <c r="I106" s="397"/>
      <c r="J106" s="397"/>
      <c r="K106" s="397"/>
      <c r="L106" s="397"/>
      <c r="M106" s="397"/>
      <c r="N106" s="397"/>
      <c r="O106" s="397"/>
      <c r="P106" s="397"/>
      <c r="Q106" s="397"/>
      <c r="R106" s="397"/>
      <c r="S106" s="397"/>
      <c r="T106" s="397"/>
      <c r="U106" s="397"/>
    </row>
    <row r="107" spans="1:21" ht="11.25" customHeight="1" x14ac:dyDescent="0.2">
      <c r="A107" s="397"/>
      <c r="B107" s="397"/>
      <c r="C107" s="397"/>
      <c r="D107" s="397"/>
      <c r="E107" s="397"/>
      <c r="F107" s="397"/>
      <c r="G107" s="397"/>
      <c r="H107" s="397"/>
      <c r="I107" s="397"/>
      <c r="J107" s="397"/>
      <c r="K107" s="397"/>
      <c r="L107" s="397"/>
      <c r="M107" s="397"/>
      <c r="N107" s="397"/>
      <c r="O107" s="397"/>
      <c r="P107" s="397"/>
      <c r="Q107" s="397"/>
      <c r="R107" s="397"/>
      <c r="S107" s="397"/>
      <c r="T107" s="397"/>
      <c r="U107" s="397"/>
    </row>
    <row r="108" spans="1:21" ht="11.25" customHeight="1" x14ac:dyDescent="0.2">
      <c r="A108" s="397"/>
      <c r="B108" s="397"/>
      <c r="C108" s="397"/>
      <c r="D108" s="397"/>
      <c r="E108" s="397"/>
      <c r="F108" s="397"/>
      <c r="G108" s="397"/>
      <c r="H108" s="397"/>
      <c r="I108" s="397"/>
      <c r="J108" s="397"/>
      <c r="K108" s="397"/>
      <c r="L108" s="397"/>
      <c r="M108" s="397"/>
      <c r="N108" s="397"/>
      <c r="O108" s="397"/>
      <c r="P108" s="397"/>
      <c r="Q108" s="397"/>
      <c r="R108" s="397"/>
      <c r="S108" s="397"/>
      <c r="T108" s="397"/>
      <c r="U108" s="397"/>
    </row>
    <row r="109" spans="1:21" ht="11.25" customHeight="1" x14ac:dyDescent="0.2">
      <c r="A109" s="397"/>
      <c r="B109" s="397"/>
      <c r="C109" s="397"/>
      <c r="D109" s="397"/>
      <c r="E109" s="397"/>
      <c r="F109" s="397"/>
      <c r="G109" s="397"/>
      <c r="H109" s="397"/>
      <c r="I109" s="397"/>
      <c r="J109" s="397"/>
      <c r="K109" s="397"/>
      <c r="L109" s="397"/>
      <c r="M109" s="397"/>
      <c r="N109" s="397"/>
      <c r="O109" s="397"/>
      <c r="P109" s="397"/>
      <c r="Q109" s="397"/>
      <c r="R109" s="397"/>
      <c r="S109" s="397"/>
      <c r="T109" s="397"/>
      <c r="U109" s="397"/>
    </row>
    <row r="110" spans="1:21" ht="11.25" customHeight="1" x14ac:dyDescent="0.2">
      <c r="A110" s="397"/>
      <c r="B110" s="397"/>
      <c r="C110" s="397"/>
      <c r="D110" s="397"/>
      <c r="E110" s="397"/>
      <c r="F110" s="397"/>
      <c r="G110" s="397"/>
      <c r="H110" s="397"/>
      <c r="I110" s="397"/>
      <c r="J110" s="397"/>
      <c r="K110" s="397"/>
      <c r="L110" s="397"/>
      <c r="M110" s="397"/>
      <c r="N110" s="397"/>
      <c r="O110" s="397"/>
      <c r="P110" s="397"/>
      <c r="Q110" s="397"/>
      <c r="R110" s="397"/>
      <c r="S110" s="397"/>
      <c r="T110" s="397"/>
      <c r="U110" s="397"/>
    </row>
    <row r="111" spans="1:21" ht="11.25" customHeight="1" x14ac:dyDescent="0.2">
      <c r="A111" s="397"/>
      <c r="B111" s="397"/>
      <c r="C111" s="397"/>
      <c r="D111" s="397"/>
      <c r="E111" s="397"/>
      <c r="F111" s="397"/>
      <c r="G111" s="397"/>
      <c r="H111" s="397"/>
      <c r="I111" s="397"/>
      <c r="J111" s="397"/>
      <c r="K111" s="397"/>
      <c r="L111" s="397"/>
      <c r="M111" s="397"/>
      <c r="N111" s="397"/>
      <c r="O111" s="397"/>
      <c r="P111" s="397"/>
      <c r="Q111" s="397"/>
      <c r="R111" s="397"/>
      <c r="S111" s="397"/>
      <c r="T111" s="397"/>
      <c r="U111" s="397"/>
    </row>
    <row r="112" spans="1:21" ht="11.25" customHeight="1" x14ac:dyDescent="0.2">
      <c r="A112" s="397"/>
      <c r="B112" s="397"/>
      <c r="C112" s="397"/>
      <c r="D112" s="397"/>
      <c r="E112" s="397"/>
      <c r="F112" s="397"/>
      <c r="G112" s="397"/>
      <c r="H112" s="397"/>
      <c r="I112" s="397"/>
      <c r="J112" s="397"/>
      <c r="K112" s="397"/>
      <c r="L112" s="397"/>
      <c r="M112" s="397"/>
      <c r="N112" s="397"/>
      <c r="O112" s="397"/>
      <c r="P112" s="397"/>
      <c r="Q112" s="397"/>
      <c r="R112" s="397"/>
      <c r="S112" s="397"/>
      <c r="T112" s="397"/>
      <c r="U112" s="397"/>
    </row>
    <row r="113" spans="1:21" ht="11.25" customHeight="1" x14ac:dyDescent="0.2">
      <c r="A113" s="397"/>
      <c r="B113" s="397"/>
      <c r="C113" s="397"/>
      <c r="D113" s="397"/>
      <c r="E113" s="397"/>
      <c r="F113" s="397"/>
      <c r="G113" s="397"/>
      <c r="H113" s="397"/>
      <c r="I113" s="397"/>
      <c r="J113" s="397"/>
      <c r="K113" s="397"/>
      <c r="L113" s="397"/>
      <c r="M113" s="397"/>
      <c r="N113" s="397"/>
      <c r="O113" s="397"/>
      <c r="P113" s="397"/>
      <c r="Q113" s="397"/>
      <c r="R113" s="397"/>
      <c r="S113" s="397"/>
      <c r="T113" s="397"/>
      <c r="U113" s="397"/>
    </row>
    <row r="114" spans="1:21" ht="11.25" customHeight="1" x14ac:dyDescent="0.2">
      <c r="A114" s="397"/>
      <c r="B114" s="397"/>
      <c r="C114" s="397"/>
      <c r="D114" s="397"/>
      <c r="E114" s="397"/>
      <c r="F114" s="397"/>
      <c r="G114" s="397"/>
      <c r="H114" s="397"/>
      <c r="I114" s="397"/>
      <c r="J114" s="397"/>
      <c r="K114" s="397"/>
      <c r="L114" s="397"/>
      <c r="M114" s="397"/>
      <c r="N114" s="397"/>
      <c r="O114" s="397"/>
      <c r="P114" s="397"/>
      <c r="Q114" s="397"/>
      <c r="R114" s="397"/>
      <c r="S114" s="397"/>
      <c r="T114" s="397"/>
      <c r="U114" s="397"/>
    </row>
    <row r="115" spans="1:21" ht="11.25" customHeight="1" x14ac:dyDescent="0.2">
      <c r="A115" s="397"/>
      <c r="B115" s="397"/>
      <c r="C115" s="397"/>
      <c r="D115" s="397"/>
      <c r="E115" s="397"/>
      <c r="F115" s="397"/>
      <c r="G115" s="397"/>
      <c r="H115" s="397"/>
      <c r="I115" s="397"/>
      <c r="J115" s="397"/>
      <c r="K115" s="397"/>
      <c r="L115" s="397"/>
      <c r="M115" s="397"/>
      <c r="N115" s="397"/>
      <c r="O115" s="397"/>
      <c r="P115" s="397"/>
      <c r="Q115" s="397"/>
      <c r="R115" s="397"/>
      <c r="S115" s="397"/>
      <c r="T115" s="397"/>
      <c r="U115" s="397"/>
    </row>
    <row r="116" spans="1:21" ht="11.25" customHeight="1" x14ac:dyDescent="0.2">
      <c r="A116" s="397"/>
      <c r="B116" s="397"/>
      <c r="C116" s="397"/>
      <c r="D116" s="397"/>
      <c r="E116" s="397"/>
      <c r="F116" s="397"/>
      <c r="G116" s="397"/>
      <c r="H116" s="397"/>
      <c r="I116" s="397"/>
      <c r="J116" s="397"/>
      <c r="K116" s="397"/>
      <c r="L116" s="397"/>
      <c r="M116" s="397"/>
      <c r="N116" s="397"/>
      <c r="O116" s="397"/>
      <c r="P116" s="397"/>
      <c r="Q116" s="397"/>
      <c r="R116" s="397"/>
      <c r="S116" s="397"/>
      <c r="T116" s="397"/>
      <c r="U116" s="397"/>
    </row>
    <row r="117" spans="1:21" ht="11.25" customHeight="1" x14ac:dyDescent="0.2">
      <c r="A117" s="397"/>
      <c r="B117" s="397"/>
      <c r="C117" s="397"/>
      <c r="D117" s="397"/>
      <c r="E117" s="397"/>
      <c r="F117" s="397"/>
      <c r="G117" s="397"/>
      <c r="H117" s="397"/>
      <c r="I117" s="397"/>
      <c r="J117" s="397"/>
      <c r="K117" s="397"/>
      <c r="L117" s="397"/>
      <c r="M117" s="397"/>
      <c r="N117" s="397"/>
      <c r="O117" s="397"/>
      <c r="P117" s="397"/>
      <c r="Q117" s="397"/>
      <c r="R117" s="397"/>
      <c r="S117" s="397"/>
      <c r="T117" s="397"/>
      <c r="U117" s="397"/>
    </row>
    <row r="118" spans="1:21" ht="11.25" customHeight="1" x14ac:dyDescent="0.2">
      <c r="A118" s="397"/>
      <c r="B118" s="397"/>
      <c r="C118" s="397"/>
      <c r="D118" s="397"/>
      <c r="E118" s="397"/>
      <c r="F118" s="397"/>
      <c r="G118" s="397"/>
      <c r="H118" s="397"/>
      <c r="I118" s="397"/>
      <c r="J118" s="397"/>
      <c r="K118" s="397"/>
      <c r="L118" s="397"/>
      <c r="M118" s="397"/>
      <c r="N118" s="397"/>
      <c r="O118" s="397"/>
      <c r="P118" s="397"/>
      <c r="Q118" s="397"/>
      <c r="R118" s="397"/>
      <c r="S118" s="397"/>
      <c r="T118" s="397"/>
      <c r="U118" s="397"/>
    </row>
    <row r="119" spans="1:21" ht="11.25" customHeight="1" x14ac:dyDescent="0.2">
      <c r="A119" s="397"/>
      <c r="B119" s="397"/>
      <c r="C119" s="397"/>
      <c r="D119" s="397"/>
      <c r="E119" s="397"/>
      <c r="F119" s="397"/>
      <c r="G119" s="397"/>
      <c r="H119" s="397"/>
      <c r="I119" s="397"/>
      <c r="J119" s="397"/>
      <c r="K119" s="397"/>
      <c r="L119" s="397"/>
      <c r="M119" s="397"/>
      <c r="N119" s="397"/>
      <c r="O119" s="397"/>
      <c r="P119" s="397"/>
      <c r="Q119" s="397"/>
      <c r="R119" s="397"/>
      <c r="S119" s="397"/>
      <c r="T119" s="397"/>
      <c r="U119" s="397"/>
    </row>
    <row r="120" spans="1:21" ht="11.25" customHeight="1" x14ac:dyDescent="0.2">
      <c r="A120" s="397"/>
      <c r="B120" s="397"/>
      <c r="C120" s="397"/>
      <c r="D120" s="397"/>
      <c r="E120" s="397"/>
      <c r="F120" s="397"/>
      <c r="G120" s="397"/>
      <c r="H120" s="397"/>
      <c r="I120" s="397"/>
      <c r="J120" s="397"/>
      <c r="K120" s="397"/>
      <c r="L120" s="397"/>
      <c r="M120" s="397"/>
      <c r="N120" s="397"/>
      <c r="O120" s="397"/>
      <c r="P120" s="397"/>
      <c r="Q120" s="397"/>
      <c r="R120" s="397"/>
      <c r="S120" s="397"/>
      <c r="T120" s="397"/>
      <c r="U120" s="397"/>
    </row>
    <row r="121" spans="1:21" ht="11.25" customHeight="1" x14ac:dyDescent="0.2">
      <c r="A121" s="397"/>
      <c r="B121" s="397"/>
      <c r="C121" s="397"/>
      <c r="D121" s="397"/>
      <c r="E121" s="397"/>
      <c r="F121" s="397"/>
      <c r="G121" s="397"/>
      <c r="H121" s="397"/>
      <c r="I121" s="397"/>
      <c r="J121" s="397"/>
      <c r="K121" s="397"/>
      <c r="L121" s="397"/>
      <c r="M121" s="397"/>
      <c r="N121" s="397"/>
      <c r="O121" s="397"/>
      <c r="P121" s="397"/>
      <c r="Q121" s="397"/>
      <c r="R121" s="397"/>
      <c r="S121" s="397"/>
      <c r="T121" s="397"/>
      <c r="U121" s="397"/>
    </row>
    <row r="122" spans="1:21" ht="11.25" customHeight="1" x14ac:dyDescent="0.2">
      <c r="A122" s="397"/>
      <c r="B122" s="397"/>
      <c r="C122" s="397"/>
      <c r="D122" s="397"/>
      <c r="E122" s="397"/>
      <c r="F122" s="397"/>
      <c r="G122" s="397"/>
      <c r="H122" s="397"/>
      <c r="I122" s="397"/>
      <c r="J122" s="397"/>
      <c r="K122" s="397"/>
      <c r="L122" s="397"/>
      <c r="M122" s="397"/>
      <c r="N122" s="397"/>
      <c r="O122" s="397"/>
      <c r="P122" s="397"/>
      <c r="Q122" s="397"/>
      <c r="R122" s="397"/>
      <c r="S122" s="397"/>
      <c r="T122" s="397"/>
      <c r="U122" s="397"/>
    </row>
    <row r="123" spans="1:21" ht="11.25" customHeight="1" x14ac:dyDescent="0.2">
      <c r="A123" s="397"/>
      <c r="B123" s="397"/>
      <c r="C123" s="397"/>
      <c r="D123" s="397"/>
      <c r="E123" s="397"/>
      <c r="F123" s="397"/>
      <c r="G123" s="397"/>
      <c r="H123" s="397"/>
      <c r="I123" s="397"/>
      <c r="J123" s="397"/>
      <c r="K123" s="397"/>
      <c r="L123" s="397"/>
      <c r="M123" s="397"/>
      <c r="N123" s="397"/>
      <c r="O123" s="397"/>
      <c r="P123" s="397"/>
      <c r="Q123" s="397"/>
      <c r="R123" s="397"/>
      <c r="S123" s="397"/>
      <c r="T123" s="397"/>
      <c r="U123" s="397"/>
    </row>
    <row r="124" spans="1:21" ht="11.25" customHeight="1" x14ac:dyDescent="0.2">
      <c r="A124" s="397"/>
      <c r="B124" s="397"/>
      <c r="C124" s="397"/>
      <c r="D124" s="397"/>
      <c r="E124" s="397"/>
      <c r="F124" s="397"/>
      <c r="G124" s="397"/>
      <c r="H124" s="397"/>
      <c r="I124" s="397"/>
      <c r="J124" s="397"/>
      <c r="K124" s="397"/>
      <c r="L124" s="397"/>
      <c r="M124" s="397"/>
      <c r="N124" s="397"/>
      <c r="O124" s="397"/>
      <c r="P124" s="397"/>
      <c r="Q124" s="397"/>
      <c r="R124" s="397"/>
      <c r="S124" s="397"/>
      <c r="T124" s="397"/>
      <c r="U124" s="397"/>
    </row>
    <row r="125" spans="1:21" ht="11.25" customHeight="1" x14ac:dyDescent="0.2">
      <c r="A125" s="397"/>
      <c r="B125" s="397"/>
      <c r="C125" s="397"/>
      <c r="D125" s="397"/>
      <c r="E125" s="397"/>
      <c r="F125" s="397"/>
      <c r="G125" s="397"/>
      <c r="H125" s="397"/>
      <c r="I125" s="397"/>
      <c r="J125" s="397"/>
      <c r="K125" s="397"/>
      <c r="L125" s="397"/>
      <c r="M125" s="397"/>
      <c r="N125" s="397"/>
      <c r="O125" s="397"/>
      <c r="P125" s="397"/>
      <c r="Q125" s="397"/>
      <c r="R125" s="397"/>
      <c r="S125" s="397"/>
      <c r="T125" s="397"/>
      <c r="U125" s="397"/>
    </row>
    <row r="126" spans="1:21" ht="11.25" customHeight="1" x14ac:dyDescent="0.2">
      <c r="A126" s="397"/>
      <c r="B126" s="397"/>
      <c r="C126" s="397"/>
      <c r="D126" s="397"/>
      <c r="E126" s="397"/>
      <c r="F126" s="397"/>
      <c r="G126" s="397"/>
      <c r="H126" s="397"/>
      <c r="I126" s="397"/>
      <c r="J126" s="397"/>
      <c r="K126" s="397"/>
      <c r="L126" s="397"/>
      <c r="M126" s="397"/>
      <c r="N126" s="397"/>
      <c r="O126" s="397"/>
      <c r="P126" s="397"/>
      <c r="Q126" s="397"/>
      <c r="R126" s="397"/>
      <c r="S126" s="397"/>
      <c r="T126" s="397"/>
      <c r="U126" s="397"/>
    </row>
    <row r="127" spans="1:21" ht="11.25" customHeight="1" x14ac:dyDescent="0.2">
      <c r="A127" s="397"/>
      <c r="B127" s="397"/>
      <c r="C127" s="397"/>
      <c r="D127" s="397"/>
      <c r="E127" s="397"/>
      <c r="F127" s="397"/>
      <c r="G127" s="397"/>
      <c r="H127" s="397"/>
      <c r="I127" s="397"/>
      <c r="J127" s="397"/>
      <c r="K127" s="397"/>
      <c r="L127" s="397"/>
      <c r="M127" s="397"/>
      <c r="N127" s="397"/>
      <c r="O127" s="397"/>
      <c r="P127" s="397"/>
      <c r="Q127" s="397"/>
      <c r="R127" s="397"/>
      <c r="S127" s="397"/>
      <c r="T127" s="397"/>
      <c r="U127" s="397"/>
    </row>
    <row r="128" spans="1:21" ht="11.25" customHeight="1" x14ac:dyDescent="0.2">
      <c r="A128" s="397"/>
      <c r="B128" s="397"/>
      <c r="C128" s="397"/>
      <c r="D128" s="397"/>
      <c r="E128" s="397"/>
      <c r="F128" s="397"/>
      <c r="G128" s="397"/>
      <c r="H128" s="397"/>
      <c r="I128" s="397"/>
      <c r="J128" s="397"/>
      <c r="K128" s="397"/>
      <c r="L128" s="397"/>
      <c r="M128" s="397"/>
      <c r="N128" s="397"/>
      <c r="O128" s="397"/>
      <c r="P128" s="397"/>
      <c r="Q128" s="397"/>
      <c r="R128" s="397"/>
      <c r="S128" s="397"/>
      <c r="T128" s="397"/>
      <c r="U128" s="397"/>
    </row>
    <row r="129" spans="1:21" ht="11.25" customHeight="1" x14ac:dyDescent="0.2">
      <c r="A129" s="397"/>
      <c r="B129" s="397"/>
      <c r="C129" s="397"/>
      <c r="D129" s="397"/>
      <c r="E129" s="397"/>
      <c r="F129" s="397"/>
      <c r="G129" s="397"/>
      <c r="H129" s="397"/>
      <c r="I129" s="397"/>
      <c r="J129" s="397"/>
      <c r="K129" s="397"/>
      <c r="L129" s="397"/>
      <c r="M129" s="397"/>
      <c r="N129" s="397"/>
      <c r="O129" s="397"/>
      <c r="P129" s="397"/>
      <c r="Q129" s="397"/>
      <c r="R129" s="397"/>
      <c r="S129" s="397"/>
      <c r="T129" s="397"/>
      <c r="U129" s="397"/>
    </row>
    <row r="130" spans="1:21" ht="11.25" customHeight="1" x14ac:dyDescent="0.2">
      <c r="A130" s="397"/>
      <c r="B130" s="397"/>
      <c r="C130" s="397"/>
      <c r="D130" s="397"/>
      <c r="E130" s="397"/>
      <c r="F130" s="397"/>
      <c r="G130" s="397"/>
      <c r="H130" s="397"/>
      <c r="I130" s="397"/>
      <c r="J130" s="397"/>
      <c r="K130" s="397"/>
      <c r="L130" s="397"/>
      <c r="M130" s="397"/>
      <c r="N130" s="397"/>
      <c r="O130" s="397"/>
      <c r="P130" s="397"/>
      <c r="Q130" s="397"/>
      <c r="R130" s="397"/>
      <c r="S130" s="397"/>
      <c r="T130" s="397"/>
      <c r="U130" s="397"/>
    </row>
    <row r="131" spans="1:21" ht="11.25" customHeight="1" x14ac:dyDescent="0.2">
      <c r="A131" s="397"/>
      <c r="B131" s="397"/>
      <c r="C131" s="397"/>
      <c r="D131" s="397"/>
      <c r="E131" s="397"/>
      <c r="F131" s="397"/>
      <c r="G131" s="397"/>
      <c r="H131" s="397"/>
      <c r="I131" s="397"/>
      <c r="J131" s="397"/>
      <c r="K131" s="397"/>
      <c r="L131" s="397"/>
      <c r="M131" s="397"/>
      <c r="N131" s="397"/>
      <c r="O131" s="397"/>
      <c r="P131" s="397"/>
      <c r="Q131" s="397"/>
      <c r="R131" s="397"/>
      <c r="S131" s="397"/>
      <c r="T131" s="397"/>
      <c r="U131" s="397"/>
    </row>
    <row r="132" spans="1:21" ht="11.25" customHeight="1" x14ac:dyDescent="0.2">
      <c r="A132" s="397"/>
      <c r="B132" s="397"/>
      <c r="C132" s="397"/>
      <c r="D132" s="397"/>
      <c r="E132" s="397"/>
      <c r="F132" s="397"/>
      <c r="G132" s="397"/>
      <c r="H132" s="397"/>
      <c r="I132" s="397"/>
      <c r="J132" s="397"/>
      <c r="K132" s="397"/>
      <c r="L132" s="397"/>
      <c r="M132" s="397"/>
      <c r="N132" s="397"/>
      <c r="O132" s="397"/>
      <c r="P132" s="397"/>
      <c r="Q132" s="397"/>
      <c r="R132" s="397"/>
      <c r="S132" s="397"/>
      <c r="T132" s="397"/>
      <c r="U132" s="397"/>
    </row>
    <row r="133" spans="1:21" ht="11.25" customHeight="1" x14ac:dyDescent="0.2">
      <c r="A133" s="397"/>
      <c r="B133" s="397"/>
      <c r="C133" s="397"/>
      <c r="D133" s="397"/>
      <c r="E133" s="397"/>
      <c r="F133" s="397"/>
      <c r="G133" s="397"/>
      <c r="H133" s="397"/>
      <c r="I133" s="397"/>
      <c r="J133" s="397"/>
      <c r="K133" s="397"/>
      <c r="L133" s="397"/>
      <c r="M133" s="397"/>
      <c r="N133" s="397"/>
      <c r="O133" s="397"/>
      <c r="P133" s="397"/>
      <c r="Q133" s="397"/>
      <c r="R133" s="397"/>
      <c r="S133" s="397"/>
      <c r="T133" s="397"/>
      <c r="U133" s="397"/>
    </row>
    <row r="134" spans="1:21" ht="11.25" customHeight="1" x14ac:dyDescent="0.2">
      <c r="A134" s="397"/>
      <c r="B134" s="397"/>
      <c r="C134" s="397"/>
      <c r="D134" s="397"/>
      <c r="E134" s="397"/>
      <c r="F134" s="397"/>
      <c r="G134" s="397"/>
      <c r="H134" s="397"/>
      <c r="I134" s="397"/>
      <c r="J134" s="397"/>
      <c r="K134" s="397"/>
      <c r="L134" s="397"/>
      <c r="M134" s="397"/>
      <c r="N134" s="397"/>
      <c r="O134" s="397"/>
      <c r="P134" s="397"/>
      <c r="Q134" s="397"/>
      <c r="R134" s="397"/>
      <c r="S134" s="397"/>
      <c r="T134" s="397"/>
      <c r="U134" s="397"/>
    </row>
    <row r="135" spans="1:21" ht="11.25" customHeight="1" x14ac:dyDescent="0.2">
      <c r="A135" s="397"/>
      <c r="B135" s="397"/>
      <c r="C135" s="397"/>
      <c r="D135" s="397"/>
      <c r="E135" s="397"/>
      <c r="F135" s="397"/>
      <c r="G135" s="397"/>
      <c r="H135" s="397"/>
      <c r="I135" s="397"/>
      <c r="J135" s="397"/>
      <c r="K135" s="397"/>
      <c r="L135" s="397"/>
      <c r="M135" s="397"/>
      <c r="N135" s="397"/>
      <c r="O135" s="397"/>
      <c r="P135" s="397"/>
      <c r="Q135" s="397"/>
      <c r="R135" s="397"/>
      <c r="S135" s="397"/>
      <c r="T135" s="397"/>
      <c r="U135" s="397"/>
    </row>
    <row r="136" spans="1:21" ht="11.25" customHeight="1" x14ac:dyDescent="0.2">
      <c r="A136" s="397"/>
      <c r="B136" s="397"/>
      <c r="C136" s="397"/>
      <c r="D136" s="397"/>
      <c r="E136" s="397"/>
      <c r="F136" s="397"/>
      <c r="G136" s="397"/>
      <c r="H136" s="397"/>
      <c r="I136" s="397"/>
      <c r="J136" s="397"/>
      <c r="K136" s="397"/>
      <c r="L136" s="397"/>
      <c r="M136" s="397"/>
      <c r="N136" s="397"/>
      <c r="O136" s="397"/>
      <c r="P136" s="397"/>
      <c r="Q136" s="397"/>
      <c r="R136" s="397"/>
      <c r="S136" s="397"/>
      <c r="T136" s="397"/>
      <c r="U136" s="397"/>
    </row>
    <row r="137" spans="1:21" ht="11.25" customHeight="1" x14ac:dyDescent="0.2">
      <c r="A137" s="397"/>
      <c r="B137" s="397"/>
      <c r="C137" s="397"/>
      <c r="D137" s="397"/>
      <c r="E137" s="397"/>
      <c r="F137" s="397"/>
      <c r="G137" s="397"/>
      <c r="H137" s="397"/>
      <c r="I137" s="397"/>
      <c r="J137" s="397"/>
      <c r="K137" s="397"/>
      <c r="L137" s="397"/>
      <c r="M137" s="397"/>
      <c r="N137" s="397"/>
      <c r="O137" s="397"/>
      <c r="P137" s="397"/>
      <c r="Q137" s="397"/>
      <c r="R137" s="397"/>
      <c r="S137" s="397"/>
      <c r="T137" s="397"/>
      <c r="U137" s="397"/>
    </row>
    <row r="138" spans="1:21" ht="11.25" customHeight="1" x14ac:dyDescent="0.2">
      <c r="A138" s="397"/>
      <c r="B138" s="397"/>
      <c r="C138" s="397"/>
      <c r="D138" s="397"/>
      <c r="E138" s="397"/>
      <c r="F138" s="397"/>
      <c r="G138" s="397"/>
      <c r="H138" s="397"/>
      <c r="I138" s="397"/>
      <c r="J138" s="397"/>
      <c r="K138" s="397"/>
      <c r="L138" s="397"/>
      <c r="M138" s="397"/>
      <c r="N138" s="397"/>
      <c r="O138" s="397"/>
      <c r="P138" s="397"/>
      <c r="Q138" s="397"/>
      <c r="R138" s="397"/>
      <c r="S138" s="397"/>
      <c r="T138" s="397"/>
      <c r="U138" s="397"/>
    </row>
    <row r="139" spans="1:21" ht="11.25" customHeight="1" x14ac:dyDescent="0.2">
      <c r="A139" s="397"/>
      <c r="B139" s="397"/>
      <c r="C139" s="397"/>
      <c r="D139" s="397"/>
      <c r="E139" s="397"/>
      <c r="F139" s="397"/>
      <c r="G139" s="397"/>
      <c r="H139" s="397"/>
      <c r="I139" s="397"/>
      <c r="J139" s="397"/>
      <c r="K139" s="397"/>
      <c r="L139" s="397"/>
      <c r="M139" s="397"/>
      <c r="N139" s="397"/>
      <c r="O139" s="397"/>
      <c r="P139" s="397"/>
      <c r="Q139" s="397"/>
      <c r="R139" s="397"/>
      <c r="S139" s="397"/>
      <c r="T139" s="397"/>
      <c r="U139" s="397"/>
    </row>
    <row r="140" spans="1:21" ht="11.25" customHeight="1" x14ac:dyDescent="0.2">
      <c r="A140" s="397"/>
      <c r="B140" s="397"/>
      <c r="C140" s="397"/>
      <c r="D140" s="397"/>
      <c r="E140" s="397"/>
      <c r="F140" s="397"/>
      <c r="G140" s="397"/>
      <c r="H140" s="397"/>
      <c r="I140" s="397"/>
      <c r="J140" s="397"/>
      <c r="K140" s="397"/>
      <c r="L140" s="397"/>
      <c r="M140" s="397"/>
      <c r="N140" s="397"/>
      <c r="O140" s="397"/>
      <c r="P140" s="397"/>
      <c r="Q140" s="397"/>
      <c r="R140" s="397"/>
      <c r="S140" s="397"/>
      <c r="T140" s="397"/>
      <c r="U140" s="397"/>
    </row>
    <row r="141" spans="1:21" ht="11.25" customHeight="1" x14ac:dyDescent="0.2">
      <c r="A141" s="397"/>
      <c r="B141" s="397"/>
      <c r="C141" s="397"/>
      <c r="D141" s="397"/>
      <c r="E141" s="397"/>
      <c r="F141" s="397"/>
      <c r="G141" s="397"/>
      <c r="H141" s="397"/>
      <c r="I141" s="397"/>
      <c r="J141" s="397"/>
      <c r="K141" s="397"/>
      <c r="L141" s="397"/>
      <c r="M141" s="397"/>
      <c r="N141" s="397"/>
      <c r="O141" s="397"/>
      <c r="P141" s="397"/>
      <c r="Q141" s="397"/>
      <c r="R141" s="397"/>
      <c r="S141" s="397"/>
      <c r="T141" s="397"/>
      <c r="U141" s="397"/>
    </row>
    <row r="142" spans="1:21" ht="11.25" customHeight="1" x14ac:dyDescent="0.2">
      <c r="A142" s="397"/>
      <c r="B142" s="397"/>
      <c r="C142" s="397"/>
      <c r="D142" s="397"/>
      <c r="E142" s="397"/>
      <c r="F142" s="397"/>
      <c r="G142" s="397"/>
      <c r="H142" s="397"/>
      <c r="I142" s="397"/>
      <c r="J142" s="397"/>
      <c r="K142" s="397"/>
      <c r="L142" s="397"/>
      <c r="M142" s="397"/>
      <c r="N142" s="397"/>
      <c r="O142" s="397"/>
      <c r="P142" s="397"/>
      <c r="Q142" s="397"/>
      <c r="R142" s="397"/>
      <c r="S142" s="397"/>
      <c r="T142" s="397"/>
      <c r="U142" s="397"/>
    </row>
    <row r="143" spans="1:21" ht="11.25" customHeight="1" x14ac:dyDescent="0.2">
      <c r="A143" s="397"/>
      <c r="B143" s="397"/>
      <c r="C143" s="397"/>
      <c r="D143" s="397"/>
      <c r="E143" s="397"/>
      <c r="F143" s="397"/>
      <c r="G143" s="397"/>
      <c r="H143" s="397"/>
      <c r="I143" s="397"/>
      <c r="J143" s="397"/>
      <c r="K143" s="397"/>
      <c r="L143" s="397"/>
      <c r="M143" s="397"/>
      <c r="N143" s="397"/>
      <c r="O143" s="397"/>
      <c r="P143" s="397"/>
      <c r="Q143" s="397"/>
      <c r="R143" s="397"/>
      <c r="S143" s="397"/>
      <c r="T143" s="397"/>
      <c r="U143" s="397"/>
    </row>
    <row r="144" spans="1:21" ht="11.25" customHeight="1" x14ac:dyDescent="0.2">
      <c r="A144" s="397"/>
      <c r="B144" s="397"/>
      <c r="C144" s="397"/>
      <c r="D144" s="397"/>
      <c r="E144" s="397"/>
      <c r="F144" s="397"/>
      <c r="G144" s="397"/>
      <c r="H144" s="397"/>
      <c r="I144" s="397"/>
      <c r="J144" s="397"/>
      <c r="K144" s="397"/>
      <c r="L144" s="397"/>
      <c r="M144" s="397"/>
      <c r="N144" s="397"/>
      <c r="O144" s="397"/>
      <c r="P144" s="397"/>
      <c r="Q144" s="397"/>
      <c r="R144" s="397"/>
      <c r="S144" s="397"/>
      <c r="T144" s="397"/>
      <c r="U144" s="397"/>
    </row>
    <row r="145" spans="1:21" ht="11.25" customHeight="1" x14ac:dyDescent="0.2">
      <c r="A145" s="397"/>
      <c r="B145" s="397"/>
      <c r="C145" s="397"/>
      <c r="D145" s="397"/>
      <c r="E145" s="397"/>
      <c r="F145" s="397"/>
      <c r="G145" s="397"/>
      <c r="H145" s="397"/>
      <c r="I145" s="397"/>
      <c r="J145" s="397"/>
      <c r="K145" s="397"/>
      <c r="L145" s="397"/>
      <c r="M145" s="397"/>
      <c r="N145" s="397"/>
      <c r="O145" s="397"/>
      <c r="P145" s="397"/>
      <c r="Q145" s="397"/>
      <c r="R145" s="397"/>
      <c r="S145" s="397"/>
      <c r="T145" s="397"/>
      <c r="U145" s="397"/>
    </row>
    <row r="146" spans="1:21" ht="11.25" customHeight="1" x14ac:dyDescent="0.2">
      <c r="A146" s="397"/>
      <c r="B146" s="397"/>
      <c r="C146" s="397"/>
      <c r="D146" s="397"/>
      <c r="E146" s="397"/>
      <c r="F146" s="397"/>
      <c r="G146" s="397"/>
      <c r="H146" s="397"/>
      <c r="I146" s="397"/>
      <c r="J146" s="397"/>
      <c r="K146" s="397"/>
      <c r="L146" s="397"/>
      <c r="M146" s="397"/>
      <c r="N146" s="397"/>
      <c r="O146" s="397"/>
      <c r="P146" s="397"/>
      <c r="Q146" s="397"/>
      <c r="R146" s="397"/>
      <c r="S146" s="397"/>
      <c r="T146" s="397"/>
      <c r="U146" s="397"/>
    </row>
    <row r="147" spans="1:21" ht="11.25" customHeight="1" x14ac:dyDescent="0.2">
      <c r="A147" s="397"/>
      <c r="B147" s="397"/>
      <c r="C147" s="397"/>
      <c r="D147" s="397"/>
      <c r="E147" s="397"/>
      <c r="F147" s="397"/>
      <c r="G147" s="397"/>
      <c r="H147" s="397"/>
      <c r="I147" s="397"/>
      <c r="J147" s="397"/>
      <c r="K147" s="397"/>
      <c r="L147" s="397"/>
      <c r="M147" s="397"/>
      <c r="N147" s="397"/>
      <c r="O147" s="397"/>
      <c r="P147" s="397"/>
      <c r="Q147" s="397"/>
      <c r="R147" s="397"/>
      <c r="S147" s="397"/>
      <c r="T147" s="397"/>
      <c r="U147" s="397"/>
    </row>
    <row r="148" spans="1:21" ht="11.25" customHeight="1" x14ac:dyDescent="0.2">
      <c r="A148" s="397"/>
      <c r="B148" s="397"/>
      <c r="C148" s="397"/>
      <c r="D148" s="397"/>
      <c r="E148" s="397"/>
      <c r="F148" s="397"/>
      <c r="G148" s="397"/>
      <c r="H148" s="397"/>
      <c r="I148" s="397"/>
      <c r="J148" s="397"/>
      <c r="K148" s="397"/>
      <c r="L148" s="397"/>
      <c r="M148" s="397"/>
      <c r="N148" s="397"/>
      <c r="O148" s="397"/>
      <c r="P148" s="397"/>
      <c r="Q148" s="397"/>
      <c r="R148" s="397"/>
      <c r="S148" s="397"/>
      <c r="T148" s="397"/>
      <c r="U148" s="397"/>
    </row>
    <row r="149" spans="1:21" ht="11.25" customHeight="1" x14ac:dyDescent="0.2">
      <c r="A149" s="397"/>
      <c r="B149" s="397"/>
      <c r="C149" s="397"/>
      <c r="D149" s="397"/>
      <c r="E149" s="397"/>
      <c r="F149" s="397"/>
      <c r="G149" s="397"/>
      <c r="H149" s="397"/>
      <c r="I149" s="397"/>
      <c r="J149" s="397"/>
      <c r="K149" s="397"/>
      <c r="L149" s="397"/>
      <c r="M149" s="397"/>
      <c r="N149" s="397"/>
      <c r="O149" s="397"/>
      <c r="P149" s="397"/>
      <c r="Q149" s="397"/>
      <c r="R149" s="397"/>
      <c r="S149" s="397"/>
      <c r="T149" s="397"/>
      <c r="U149" s="397"/>
    </row>
    <row r="150" spans="1:21" ht="11.25" customHeight="1" x14ac:dyDescent="0.2">
      <c r="A150" s="397"/>
      <c r="B150" s="397"/>
      <c r="C150" s="397"/>
      <c r="D150" s="397"/>
      <c r="E150" s="397"/>
      <c r="F150" s="397"/>
      <c r="G150" s="397"/>
      <c r="H150" s="397"/>
      <c r="I150" s="397"/>
      <c r="J150" s="397"/>
      <c r="K150" s="397"/>
      <c r="L150" s="397"/>
      <c r="M150" s="397"/>
      <c r="N150" s="397"/>
      <c r="O150" s="397"/>
      <c r="P150" s="397"/>
      <c r="Q150" s="397"/>
      <c r="R150" s="397"/>
      <c r="S150" s="397"/>
      <c r="T150" s="397"/>
      <c r="U150" s="397"/>
    </row>
    <row r="151" spans="1:21" ht="11.25" customHeight="1" x14ac:dyDescent="0.2">
      <c r="A151" s="397"/>
      <c r="B151" s="397"/>
      <c r="C151" s="397"/>
      <c r="D151" s="397"/>
      <c r="E151" s="397"/>
      <c r="F151" s="397"/>
      <c r="G151" s="397"/>
      <c r="H151" s="397"/>
      <c r="I151" s="397"/>
      <c r="J151" s="397"/>
      <c r="K151" s="397"/>
      <c r="L151" s="397"/>
      <c r="M151" s="397"/>
      <c r="N151" s="397"/>
      <c r="O151" s="397"/>
      <c r="P151" s="397"/>
      <c r="Q151" s="397"/>
      <c r="R151" s="397"/>
      <c r="S151" s="397"/>
      <c r="T151" s="397"/>
      <c r="U151" s="397"/>
    </row>
    <row r="152" spans="1:21" ht="11.25" customHeight="1" x14ac:dyDescent="0.2">
      <c r="A152" s="397"/>
      <c r="B152" s="397"/>
      <c r="C152" s="397"/>
      <c r="D152" s="397"/>
      <c r="E152" s="397"/>
      <c r="F152" s="397"/>
      <c r="G152" s="397"/>
      <c r="H152" s="397"/>
      <c r="I152" s="397"/>
      <c r="J152" s="397"/>
      <c r="K152" s="397"/>
      <c r="L152" s="397"/>
      <c r="M152" s="397"/>
      <c r="N152" s="397"/>
      <c r="O152" s="397"/>
      <c r="P152" s="397"/>
      <c r="Q152" s="397"/>
      <c r="R152" s="397"/>
      <c r="S152" s="397"/>
      <c r="T152" s="397"/>
      <c r="U152" s="397"/>
    </row>
    <row r="153" spans="1:21" ht="11.25" customHeight="1" x14ac:dyDescent="0.2">
      <c r="A153" s="397"/>
      <c r="B153" s="397"/>
      <c r="C153" s="397"/>
      <c r="D153" s="397"/>
      <c r="E153" s="397"/>
      <c r="F153" s="397"/>
      <c r="G153" s="397"/>
      <c r="H153" s="397"/>
      <c r="I153" s="397"/>
      <c r="J153" s="397"/>
      <c r="K153" s="397"/>
      <c r="L153" s="397"/>
      <c r="M153" s="397"/>
      <c r="N153" s="397"/>
      <c r="O153" s="397"/>
      <c r="P153" s="397"/>
      <c r="Q153" s="397"/>
      <c r="R153" s="397"/>
      <c r="S153" s="397"/>
      <c r="T153" s="397"/>
      <c r="U153" s="397"/>
    </row>
    <row r="154" spans="1:21" ht="11.25" customHeight="1" x14ac:dyDescent="0.2">
      <c r="A154" s="397"/>
      <c r="B154" s="397"/>
      <c r="C154" s="397"/>
      <c r="D154" s="397"/>
      <c r="E154" s="397"/>
      <c r="F154" s="397"/>
      <c r="G154" s="397"/>
      <c r="H154" s="397"/>
      <c r="I154" s="397"/>
      <c r="J154" s="397"/>
      <c r="K154" s="397"/>
      <c r="L154" s="397"/>
      <c r="M154" s="397"/>
      <c r="N154" s="397"/>
      <c r="O154" s="397"/>
      <c r="P154" s="397"/>
      <c r="Q154" s="397"/>
      <c r="R154" s="397"/>
      <c r="S154" s="397"/>
      <c r="T154" s="397"/>
      <c r="U154" s="397"/>
    </row>
    <row r="155" spans="1:21" ht="11.25" customHeight="1" x14ac:dyDescent="0.2">
      <c r="A155" s="397"/>
      <c r="B155" s="397"/>
      <c r="C155" s="397"/>
      <c r="D155" s="397"/>
      <c r="E155" s="397"/>
      <c r="F155" s="397"/>
      <c r="G155" s="397"/>
      <c r="H155" s="397"/>
      <c r="I155" s="397"/>
      <c r="J155" s="397"/>
      <c r="K155" s="397"/>
      <c r="L155" s="397"/>
      <c r="M155" s="397"/>
      <c r="N155" s="397"/>
      <c r="O155" s="397"/>
      <c r="P155" s="397"/>
      <c r="Q155" s="397"/>
      <c r="R155" s="397"/>
      <c r="S155" s="397"/>
      <c r="T155" s="397"/>
      <c r="U155" s="397"/>
    </row>
    <row r="156" spans="1:21" ht="11.25" customHeight="1" x14ac:dyDescent="0.2">
      <c r="A156" s="397"/>
      <c r="B156" s="397"/>
      <c r="C156" s="397"/>
      <c r="D156" s="397"/>
      <c r="E156" s="397"/>
      <c r="F156" s="397"/>
      <c r="G156" s="397"/>
      <c r="H156" s="397"/>
      <c r="I156" s="397"/>
      <c r="J156" s="397"/>
      <c r="K156" s="397"/>
      <c r="L156" s="397"/>
      <c r="M156" s="397"/>
      <c r="N156" s="397"/>
      <c r="O156" s="397"/>
      <c r="P156" s="397"/>
      <c r="Q156" s="397"/>
      <c r="R156" s="397"/>
      <c r="S156" s="397"/>
      <c r="T156" s="397"/>
      <c r="U156" s="397"/>
    </row>
    <row r="157" spans="1:21" ht="11.25" customHeight="1" x14ac:dyDescent="0.2">
      <c r="A157" s="397"/>
      <c r="B157" s="397"/>
      <c r="C157" s="397"/>
      <c r="D157" s="397"/>
      <c r="E157" s="397"/>
      <c r="F157" s="397"/>
      <c r="G157" s="397"/>
      <c r="H157" s="397"/>
      <c r="I157" s="397"/>
      <c r="J157" s="397"/>
      <c r="K157" s="397"/>
      <c r="L157" s="397"/>
      <c r="M157" s="397"/>
      <c r="N157" s="397"/>
      <c r="O157" s="397"/>
      <c r="P157" s="397"/>
      <c r="Q157" s="397"/>
      <c r="R157" s="397"/>
      <c r="S157" s="397"/>
      <c r="T157" s="397"/>
      <c r="U157" s="397"/>
    </row>
    <row r="158" spans="1:21" ht="11.25" customHeight="1" x14ac:dyDescent="0.2">
      <c r="A158" s="397"/>
      <c r="B158" s="397"/>
      <c r="C158" s="397"/>
      <c r="D158" s="397"/>
      <c r="E158" s="397"/>
      <c r="F158" s="397"/>
      <c r="G158" s="397"/>
      <c r="H158" s="397"/>
      <c r="I158" s="397"/>
      <c r="J158" s="397"/>
      <c r="K158" s="397"/>
      <c r="L158" s="397"/>
      <c r="M158" s="397"/>
      <c r="N158" s="397"/>
      <c r="O158" s="397"/>
      <c r="P158" s="397"/>
      <c r="Q158" s="397"/>
      <c r="R158" s="397"/>
      <c r="S158" s="397"/>
      <c r="T158" s="397"/>
      <c r="U158" s="397"/>
    </row>
    <row r="159" spans="1:21" ht="11.25" customHeight="1" x14ac:dyDescent="0.2">
      <c r="A159" s="397"/>
      <c r="B159" s="397"/>
      <c r="C159" s="397"/>
      <c r="D159" s="397"/>
      <c r="E159" s="397"/>
      <c r="F159" s="397"/>
      <c r="G159" s="397"/>
      <c r="H159" s="397"/>
      <c r="I159" s="397"/>
      <c r="J159" s="397"/>
      <c r="K159" s="397"/>
      <c r="L159" s="397"/>
      <c r="M159" s="397"/>
      <c r="N159" s="397"/>
      <c r="O159" s="397"/>
      <c r="P159" s="397"/>
      <c r="Q159" s="397"/>
      <c r="R159" s="397"/>
      <c r="S159" s="397"/>
      <c r="T159" s="397"/>
      <c r="U159" s="397"/>
    </row>
    <row r="160" spans="1:21" ht="11.25" customHeight="1" x14ac:dyDescent="0.2">
      <c r="A160" s="397"/>
      <c r="B160" s="397"/>
      <c r="C160" s="397"/>
      <c r="D160" s="397"/>
      <c r="E160" s="397"/>
      <c r="F160" s="397"/>
      <c r="G160" s="397"/>
      <c r="H160" s="397"/>
      <c r="I160" s="397"/>
      <c r="J160" s="397"/>
      <c r="K160" s="397"/>
      <c r="L160" s="397"/>
      <c r="M160" s="397"/>
      <c r="N160" s="397"/>
      <c r="O160" s="397"/>
      <c r="P160" s="397"/>
      <c r="Q160" s="397"/>
      <c r="R160" s="397"/>
      <c r="S160" s="397"/>
      <c r="T160" s="397"/>
      <c r="U160" s="397"/>
    </row>
    <row r="161" spans="1:21" ht="11.25" customHeight="1" x14ac:dyDescent="0.2">
      <c r="A161" s="397"/>
      <c r="B161" s="397"/>
      <c r="C161" s="397"/>
      <c r="D161" s="397"/>
      <c r="E161" s="397"/>
      <c r="F161" s="397"/>
      <c r="G161" s="397"/>
      <c r="H161" s="397"/>
      <c r="I161" s="397"/>
      <c r="J161" s="397"/>
      <c r="K161" s="397"/>
      <c r="L161" s="397"/>
      <c r="M161" s="397"/>
      <c r="N161" s="397"/>
      <c r="O161" s="397"/>
      <c r="P161" s="397"/>
      <c r="Q161" s="397"/>
      <c r="R161" s="397"/>
      <c r="S161" s="397"/>
      <c r="T161" s="397"/>
      <c r="U161" s="397"/>
    </row>
    <row r="162" spans="1:21" ht="11.25" customHeight="1" x14ac:dyDescent="0.2">
      <c r="A162" s="397"/>
      <c r="B162" s="397"/>
      <c r="C162" s="397"/>
      <c r="D162" s="397"/>
      <c r="E162" s="397"/>
      <c r="F162" s="397"/>
      <c r="G162" s="397"/>
      <c r="H162" s="397"/>
      <c r="I162" s="397"/>
      <c r="J162" s="397"/>
      <c r="K162" s="397"/>
      <c r="L162" s="397"/>
      <c r="M162" s="397"/>
      <c r="N162" s="397"/>
      <c r="O162" s="397"/>
      <c r="P162" s="397"/>
      <c r="Q162" s="397"/>
      <c r="R162" s="397"/>
      <c r="S162" s="397"/>
      <c r="T162" s="397"/>
      <c r="U162" s="397"/>
    </row>
    <row r="163" spans="1:21" ht="11.25" customHeight="1" x14ac:dyDescent="0.2">
      <c r="A163" s="397"/>
      <c r="B163" s="397"/>
      <c r="C163" s="397"/>
      <c r="D163" s="397"/>
      <c r="E163" s="397"/>
      <c r="F163" s="397"/>
      <c r="G163" s="397"/>
      <c r="H163" s="397"/>
      <c r="I163" s="397"/>
      <c r="J163" s="397"/>
      <c r="K163" s="397"/>
      <c r="L163" s="397"/>
      <c r="M163" s="397"/>
      <c r="N163" s="397"/>
      <c r="O163" s="397"/>
      <c r="P163" s="397"/>
      <c r="Q163" s="397"/>
      <c r="R163" s="397"/>
      <c r="S163" s="397"/>
      <c r="T163" s="397"/>
      <c r="U163" s="397"/>
    </row>
    <row r="164" spans="1:21" ht="11.25" customHeight="1" x14ac:dyDescent="0.2">
      <c r="A164" s="397"/>
      <c r="B164" s="397"/>
      <c r="C164" s="397"/>
      <c r="D164" s="397"/>
      <c r="E164" s="397"/>
      <c r="F164" s="397"/>
      <c r="G164" s="397"/>
      <c r="H164" s="397"/>
      <c r="I164" s="397"/>
      <c r="J164" s="397"/>
      <c r="K164" s="397"/>
      <c r="L164" s="397"/>
      <c r="M164" s="397"/>
      <c r="N164" s="397"/>
      <c r="O164" s="397"/>
      <c r="P164" s="397"/>
      <c r="Q164" s="397"/>
      <c r="R164" s="397"/>
      <c r="S164" s="397"/>
      <c r="T164" s="397"/>
      <c r="U164" s="397"/>
    </row>
    <row r="165" spans="1:21" ht="11.25" customHeight="1" x14ac:dyDescent="0.2">
      <c r="A165" s="397"/>
      <c r="B165" s="397"/>
      <c r="C165" s="397"/>
      <c r="D165" s="397"/>
      <c r="E165" s="397"/>
      <c r="F165" s="397"/>
      <c r="G165" s="397"/>
      <c r="H165" s="397"/>
      <c r="I165" s="397"/>
      <c r="J165" s="397"/>
      <c r="K165" s="397"/>
      <c r="L165" s="397"/>
      <c r="M165" s="397"/>
      <c r="N165" s="397"/>
      <c r="O165" s="397"/>
      <c r="P165" s="397"/>
      <c r="Q165" s="397"/>
      <c r="R165" s="397"/>
      <c r="S165" s="397"/>
      <c r="T165" s="397"/>
      <c r="U165" s="397"/>
    </row>
    <row r="166" spans="1:21" ht="11.25" customHeight="1" x14ac:dyDescent="0.2">
      <c r="A166" s="397"/>
      <c r="B166" s="397"/>
      <c r="C166" s="397"/>
      <c r="D166" s="397"/>
      <c r="E166" s="397"/>
      <c r="F166" s="397"/>
      <c r="G166" s="397"/>
      <c r="H166" s="397"/>
      <c r="I166" s="397"/>
      <c r="J166" s="397"/>
      <c r="K166" s="397"/>
      <c r="L166" s="397"/>
      <c r="M166" s="397"/>
      <c r="N166" s="397"/>
      <c r="O166" s="397"/>
      <c r="P166" s="397"/>
      <c r="Q166" s="397"/>
      <c r="R166" s="397"/>
      <c r="S166" s="397"/>
      <c r="T166" s="397"/>
      <c r="U166" s="397"/>
    </row>
    <row r="167" spans="1:21" ht="11.25" customHeight="1" x14ac:dyDescent="0.2">
      <c r="A167" s="397"/>
      <c r="B167" s="397"/>
      <c r="C167" s="397"/>
      <c r="D167" s="397"/>
      <c r="E167" s="397"/>
      <c r="F167" s="397"/>
      <c r="G167" s="397"/>
      <c r="H167" s="397"/>
      <c r="I167" s="397"/>
      <c r="J167" s="397"/>
      <c r="K167" s="397"/>
      <c r="L167" s="397"/>
      <c r="M167" s="397"/>
      <c r="N167" s="397"/>
      <c r="O167" s="397"/>
      <c r="P167" s="397"/>
      <c r="Q167" s="397"/>
      <c r="R167" s="397"/>
      <c r="S167" s="397"/>
      <c r="T167" s="397"/>
      <c r="U167" s="397"/>
    </row>
    <row r="168" spans="1:21" ht="11.25" customHeight="1" x14ac:dyDescent="0.2">
      <c r="A168" s="397"/>
      <c r="B168" s="397"/>
      <c r="C168" s="397"/>
      <c r="D168" s="397"/>
      <c r="E168" s="397"/>
      <c r="F168" s="397"/>
      <c r="G168" s="397"/>
      <c r="H168" s="397"/>
      <c r="I168" s="397"/>
      <c r="J168" s="397"/>
      <c r="K168" s="397"/>
      <c r="L168" s="397"/>
      <c r="M168" s="397"/>
      <c r="N168" s="397"/>
      <c r="O168" s="397"/>
      <c r="P168" s="397"/>
      <c r="Q168" s="397"/>
      <c r="R168" s="397"/>
      <c r="S168" s="397"/>
      <c r="T168" s="397"/>
      <c r="U168" s="397"/>
    </row>
    <row r="169" spans="1:21" ht="11.25" customHeight="1" x14ac:dyDescent="0.2">
      <c r="A169" s="397"/>
      <c r="B169" s="397"/>
      <c r="C169" s="397"/>
      <c r="D169" s="397"/>
      <c r="E169" s="397"/>
      <c r="F169" s="397"/>
      <c r="G169" s="397"/>
      <c r="H169" s="397"/>
      <c r="I169" s="397"/>
      <c r="J169" s="397"/>
      <c r="K169" s="397"/>
      <c r="L169" s="397"/>
      <c r="M169" s="397"/>
      <c r="N169" s="397"/>
      <c r="O169" s="397"/>
      <c r="P169" s="397"/>
      <c r="Q169" s="397"/>
      <c r="R169" s="397"/>
      <c r="S169" s="397"/>
      <c r="T169" s="397"/>
      <c r="U169" s="397"/>
    </row>
    <row r="170" spans="1:21" ht="11.25" customHeight="1" x14ac:dyDescent="0.2">
      <c r="A170" s="397"/>
      <c r="B170" s="397"/>
      <c r="C170" s="397"/>
      <c r="D170" s="397"/>
      <c r="E170" s="397"/>
      <c r="F170" s="397"/>
      <c r="G170" s="397"/>
      <c r="H170" s="397"/>
      <c r="I170" s="397"/>
      <c r="J170" s="397"/>
      <c r="K170" s="397"/>
      <c r="L170" s="397"/>
      <c r="M170" s="397"/>
      <c r="N170" s="397"/>
      <c r="O170" s="397"/>
      <c r="P170" s="397"/>
      <c r="Q170" s="397"/>
      <c r="R170" s="397"/>
      <c r="S170" s="397"/>
      <c r="T170" s="397"/>
      <c r="U170" s="397"/>
    </row>
    <row r="171" spans="1:21" ht="11.25" customHeight="1" x14ac:dyDescent="0.2">
      <c r="A171" s="397"/>
      <c r="B171" s="397"/>
      <c r="C171" s="397"/>
      <c r="D171" s="397"/>
      <c r="E171" s="397"/>
      <c r="F171" s="397"/>
      <c r="G171" s="397"/>
      <c r="H171" s="397"/>
      <c r="I171" s="397"/>
      <c r="J171" s="397"/>
      <c r="K171" s="397"/>
      <c r="L171" s="397"/>
      <c r="M171" s="397"/>
      <c r="N171" s="397"/>
      <c r="O171" s="397"/>
      <c r="P171" s="397"/>
      <c r="Q171" s="397"/>
      <c r="R171" s="397"/>
      <c r="S171" s="397"/>
      <c r="T171" s="397"/>
      <c r="U171" s="397"/>
    </row>
    <row r="172" spans="1:21" ht="11.25" customHeight="1" x14ac:dyDescent="0.2">
      <c r="A172" s="397"/>
      <c r="B172" s="397"/>
      <c r="C172" s="397"/>
      <c r="D172" s="397"/>
      <c r="E172" s="397"/>
      <c r="F172" s="397"/>
      <c r="G172" s="397"/>
      <c r="H172" s="397"/>
      <c r="I172" s="397"/>
      <c r="J172" s="397"/>
      <c r="K172" s="397"/>
      <c r="L172" s="397"/>
      <c r="M172" s="397"/>
      <c r="N172" s="397"/>
      <c r="O172" s="397"/>
      <c r="P172" s="397"/>
      <c r="Q172" s="397"/>
      <c r="R172" s="397"/>
      <c r="S172" s="397"/>
      <c r="T172" s="397"/>
      <c r="U172" s="397"/>
    </row>
    <row r="173" spans="1:21" ht="11.25" customHeight="1" x14ac:dyDescent="0.2">
      <c r="A173" s="397"/>
      <c r="B173" s="397"/>
      <c r="C173" s="397"/>
      <c r="D173" s="397"/>
      <c r="E173" s="397"/>
      <c r="F173" s="397"/>
      <c r="G173" s="397"/>
      <c r="H173" s="397"/>
      <c r="I173" s="397"/>
      <c r="J173" s="397"/>
      <c r="K173" s="397"/>
      <c r="L173" s="397"/>
      <c r="M173" s="397"/>
      <c r="N173" s="397"/>
      <c r="O173" s="397"/>
      <c r="P173" s="397"/>
      <c r="Q173" s="397"/>
      <c r="R173" s="397"/>
      <c r="S173" s="397"/>
      <c r="T173" s="397"/>
      <c r="U173" s="397"/>
    </row>
    <row r="174" spans="1:21" ht="11.25" customHeight="1" x14ac:dyDescent="0.2">
      <c r="A174" s="397"/>
      <c r="B174" s="397"/>
      <c r="C174" s="397"/>
      <c r="D174" s="397"/>
      <c r="E174" s="397"/>
      <c r="F174" s="397"/>
      <c r="G174" s="397"/>
      <c r="H174" s="397"/>
      <c r="I174" s="397"/>
      <c r="J174" s="397"/>
      <c r="K174" s="397"/>
      <c r="L174" s="397"/>
      <c r="M174" s="397"/>
      <c r="N174" s="397"/>
      <c r="O174" s="397"/>
      <c r="P174" s="397"/>
      <c r="Q174" s="397"/>
      <c r="R174" s="397"/>
      <c r="S174" s="397"/>
      <c r="T174" s="397"/>
      <c r="U174" s="397"/>
    </row>
    <row r="175" spans="1:21" ht="11.25" customHeight="1" x14ac:dyDescent="0.2">
      <c r="A175" s="397"/>
      <c r="B175" s="397"/>
      <c r="C175" s="397"/>
      <c r="D175" s="397"/>
      <c r="E175" s="397"/>
      <c r="F175" s="397"/>
      <c r="G175" s="397"/>
      <c r="H175" s="397"/>
      <c r="I175" s="397"/>
      <c r="J175" s="397"/>
      <c r="K175" s="397"/>
      <c r="L175" s="397"/>
      <c r="M175" s="397"/>
      <c r="N175" s="397"/>
      <c r="O175" s="397"/>
      <c r="P175" s="397"/>
      <c r="Q175" s="397"/>
      <c r="R175" s="397"/>
      <c r="S175" s="397"/>
      <c r="T175" s="397"/>
      <c r="U175" s="397"/>
    </row>
    <row r="176" spans="1:21" ht="11.25" customHeight="1" x14ac:dyDescent="0.2">
      <c r="A176" s="397"/>
      <c r="B176" s="397"/>
      <c r="C176" s="397"/>
      <c r="D176" s="397"/>
      <c r="E176" s="397"/>
      <c r="F176" s="397"/>
      <c r="G176" s="397"/>
      <c r="H176" s="397"/>
      <c r="I176" s="397"/>
      <c r="J176" s="397"/>
      <c r="K176" s="397"/>
      <c r="L176" s="397"/>
      <c r="M176" s="397"/>
      <c r="N176" s="397"/>
      <c r="O176" s="397"/>
      <c r="P176" s="397"/>
      <c r="Q176" s="397"/>
      <c r="R176" s="397"/>
      <c r="S176" s="397"/>
      <c r="T176" s="397"/>
      <c r="U176" s="397"/>
    </row>
    <row r="177" spans="1:21" ht="11.25" customHeight="1" x14ac:dyDescent="0.2">
      <c r="A177" s="397"/>
      <c r="B177" s="397"/>
      <c r="C177" s="397"/>
      <c r="D177" s="397"/>
      <c r="E177" s="397"/>
      <c r="F177" s="397"/>
      <c r="G177" s="397"/>
      <c r="H177" s="397"/>
      <c r="I177" s="397"/>
      <c r="J177" s="397"/>
      <c r="K177" s="397"/>
      <c r="L177" s="397"/>
      <c r="M177" s="397"/>
      <c r="N177" s="397"/>
      <c r="O177" s="397"/>
      <c r="P177" s="397"/>
      <c r="Q177" s="397"/>
      <c r="R177" s="397"/>
      <c r="S177" s="397"/>
      <c r="T177" s="397"/>
      <c r="U177" s="397"/>
    </row>
    <row r="178" spans="1:21" ht="11.25" customHeight="1" x14ac:dyDescent="0.2">
      <c r="A178" s="397"/>
      <c r="B178" s="397"/>
      <c r="C178" s="397"/>
      <c r="D178" s="397"/>
      <c r="E178" s="397"/>
      <c r="F178" s="397"/>
      <c r="G178" s="397"/>
      <c r="H178" s="397"/>
      <c r="I178" s="397"/>
      <c r="J178" s="397"/>
      <c r="K178" s="397"/>
      <c r="L178" s="397"/>
      <c r="M178" s="397"/>
      <c r="N178" s="397"/>
      <c r="O178" s="397"/>
      <c r="P178" s="397"/>
      <c r="Q178" s="397"/>
      <c r="R178" s="397"/>
      <c r="S178" s="397"/>
      <c r="T178" s="397"/>
      <c r="U178" s="397"/>
    </row>
    <row r="179" spans="1:21" ht="11.25" customHeight="1" x14ac:dyDescent="0.2">
      <c r="A179" s="397"/>
      <c r="B179" s="397"/>
      <c r="C179" s="397"/>
      <c r="D179" s="397"/>
      <c r="E179" s="397"/>
      <c r="F179" s="397"/>
      <c r="G179" s="397"/>
      <c r="H179" s="397"/>
      <c r="I179" s="397"/>
      <c r="J179" s="397"/>
      <c r="K179" s="397"/>
      <c r="L179" s="397"/>
      <c r="M179" s="397"/>
      <c r="N179" s="397"/>
      <c r="O179" s="397"/>
      <c r="P179" s="397"/>
      <c r="Q179" s="397"/>
      <c r="R179" s="397"/>
      <c r="S179" s="397"/>
      <c r="T179" s="397"/>
      <c r="U179" s="397"/>
    </row>
    <row r="180" spans="1:21" ht="11.25" customHeight="1" x14ac:dyDescent="0.2">
      <c r="A180" s="397"/>
      <c r="B180" s="397"/>
      <c r="C180" s="397"/>
      <c r="D180" s="397"/>
      <c r="E180" s="397"/>
      <c r="F180" s="397"/>
      <c r="G180" s="397"/>
      <c r="H180" s="397"/>
      <c r="I180" s="397"/>
      <c r="J180" s="397"/>
      <c r="K180" s="397"/>
      <c r="L180" s="397"/>
      <c r="M180" s="397"/>
      <c r="N180" s="397"/>
      <c r="O180" s="397"/>
      <c r="P180" s="397"/>
      <c r="Q180" s="397"/>
      <c r="R180" s="397"/>
      <c r="S180" s="397"/>
      <c r="T180" s="397"/>
      <c r="U180" s="397"/>
    </row>
    <row r="181" spans="1:21" ht="11.25" customHeight="1" x14ac:dyDescent="0.2">
      <c r="A181" s="397"/>
      <c r="B181" s="397"/>
      <c r="C181" s="397"/>
      <c r="D181" s="397"/>
      <c r="E181" s="397"/>
      <c r="F181" s="397"/>
      <c r="G181" s="397"/>
      <c r="H181" s="397"/>
      <c r="I181" s="397"/>
      <c r="J181" s="397"/>
      <c r="K181" s="397"/>
      <c r="L181" s="397"/>
      <c r="M181" s="397"/>
      <c r="N181" s="397"/>
      <c r="O181" s="397"/>
      <c r="P181" s="397"/>
      <c r="Q181" s="397"/>
      <c r="R181" s="397"/>
      <c r="S181" s="397"/>
      <c r="T181" s="397"/>
      <c r="U181" s="397"/>
    </row>
    <row r="182" spans="1:21" ht="11.25" customHeight="1" x14ac:dyDescent="0.2">
      <c r="A182" s="397"/>
      <c r="B182" s="397"/>
      <c r="C182" s="397"/>
      <c r="D182" s="397"/>
      <c r="E182" s="397"/>
      <c r="F182" s="397"/>
      <c r="G182" s="397"/>
      <c r="H182" s="397"/>
      <c r="I182" s="397"/>
      <c r="J182" s="397"/>
      <c r="K182" s="397"/>
      <c r="L182" s="397"/>
      <c r="M182" s="397"/>
      <c r="N182" s="397"/>
      <c r="O182" s="397"/>
      <c r="P182" s="397"/>
      <c r="Q182" s="397"/>
      <c r="R182" s="397"/>
      <c r="S182" s="397"/>
      <c r="T182" s="397"/>
      <c r="U182" s="397"/>
    </row>
    <row r="183" spans="1:21" ht="11.25" customHeight="1" x14ac:dyDescent="0.2">
      <c r="A183" s="397"/>
      <c r="B183" s="397"/>
      <c r="C183" s="397"/>
      <c r="D183" s="397"/>
      <c r="E183" s="397"/>
      <c r="F183" s="397"/>
      <c r="G183" s="397"/>
      <c r="H183" s="397"/>
      <c r="I183" s="397"/>
      <c r="J183" s="397"/>
      <c r="K183" s="397"/>
      <c r="L183" s="397"/>
      <c r="M183" s="397"/>
      <c r="N183" s="397"/>
      <c r="O183" s="397"/>
      <c r="P183" s="397"/>
      <c r="Q183" s="397"/>
      <c r="R183" s="397"/>
      <c r="S183" s="397"/>
      <c r="T183" s="397"/>
      <c r="U183" s="397"/>
    </row>
    <row r="184" spans="1:21" ht="11.25" customHeight="1" x14ac:dyDescent="0.2">
      <c r="A184" s="397"/>
      <c r="B184" s="397"/>
      <c r="C184" s="397"/>
      <c r="D184" s="397"/>
      <c r="E184" s="397"/>
      <c r="F184" s="397"/>
      <c r="G184" s="397"/>
      <c r="H184" s="397"/>
      <c r="I184" s="397"/>
      <c r="J184" s="397"/>
      <c r="K184" s="397"/>
      <c r="L184" s="397"/>
      <c r="M184" s="397"/>
      <c r="N184" s="397"/>
      <c r="O184" s="397"/>
      <c r="P184" s="397"/>
      <c r="Q184" s="397"/>
      <c r="R184" s="397"/>
      <c r="S184" s="397"/>
      <c r="T184" s="397"/>
      <c r="U184" s="397"/>
    </row>
    <row r="185" spans="1:21" ht="11.25" customHeight="1" x14ac:dyDescent="0.2">
      <c r="A185" s="397"/>
      <c r="B185" s="397"/>
      <c r="C185" s="397"/>
      <c r="D185" s="397"/>
      <c r="E185" s="397"/>
      <c r="F185" s="397"/>
      <c r="G185" s="397"/>
      <c r="H185" s="397"/>
      <c r="I185" s="397"/>
      <c r="J185" s="397"/>
      <c r="K185" s="397"/>
      <c r="L185" s="397"/>
      <c r="M185" s="397"/>
      <c r="N185" s="397"/>
      <c r="O185" s="397"/>
      <c r="P185" s="397"/>
      <c r="Q185" s="397"/>
      <c r="R185" s="397"/>
      <c r="S185" s="397"/>
      <c r="T185" s="397"/>
      <c r="U185" s="397"/>
    </row>
    <row r="186" spans="1:21" ht="11.25" customHeight="1" x14ac:dyDescent="0.2">
      <c r="A186" s="397"/>
      <c r="B186" s="397"/>
      <c r="C186" s="397"/>
      <c r="D186" s="397"/>
      <c r="E186" s="397"/>
      <c r="F186" s="397"/>
      <c r="G186" s="397"/>
      <c r="H186" s="397"/>
      <c r="I186" s="397"/>
      <c r="J186" s="397"/>
      <c r="K186" s="397"/>
      <c r="L186" s="397"/>
      <c r="M186" s="397"/>
      <c r="N186" s="397"/>
      <c r="O186" s="397"/>
      <c r="P186" s="397"/>
      <c r="Q186" s="397"/>
      <c r="R186" s="397"/>
      <c r="S186" s="397"/>
      <c r="T186" s="397"/>
      <c r="U186" s="397"/>
    </row>
    <row r="187" spans="1:21" ht="11.25" customHeight="1" x14ac:dyDescent="0.2">
      <c r="A187" s="397"/>
      <c r="B187" s="397"/>
      <c r="C187" s="397"/>
      <c r="D187" s="397"/>
      <c r="E187" s="397"/>
      <c r="F187" s="397"/>
      <c r="G187" s="397"/>
      <c r="H187" s="397"/>
      <c r="I187" s="397"/>
      <c r="J187" s="397"/>
      <c r="K187" s="397"/>
      <c r="L187" s="397"/>
      <c r="M187" s="397"/>
      <c r="N187" s="397"/>
      <c r="O187" s="397"/>
      <c r="P187" s="397"/>
      <c r="Q187" s="397"/>
      <c r="R187" s="397"/>
      <c r="S187" s="397"/>
      <c r="T187" s="397"/>
      <c r="U187" s="397"/>
    </row>
    <row r="188" spans="1:21" ht="11.25" customHeight="1" x14ac:dyDescent="0.2">
      <c r="A188" s="397"/>
      <c r="B188" s="397"/>
      <c r="C188" s="397"/>
      <c r="D188" s="397"/>
      <c r="E188" s="397"/>
      <c r="F188" s="397"/>
      <c r="G188" s="397"/>
      <c r="H188" s="397"/>
      <c r="I188" s="397"/>
      <c r="J188" s="397"/>
      <c r="K188" s="397"/>
      <c r="L188" s="397"/>
      <c r="M188" s="397"/>
      <c r="N188" s="397"/>
      <c r="O188" s="397"/>
      <c r="P188" s="397"/>
      <c r="Q188" s="397"/>
      <c r="R188" s="397"/>
      <c r="S188" s="397"/>
      <c r="T188" s="397"/>
      <c r="U188" s="397"/>
    </row>
    <row r="189" spans="1:21" ht="11.25" customHeight="1" x14ac:dyDescent="0.2">
      <c r="A189" s="397"/>
      <c r="B189" s="397"/>
      <c r="C189" s="397"/>
      <c r="D189" s="397"/>
      <c r="E189" s="397"/>
      <c r="F189" s="397"/>
      <c r="G189" s="397"/>
      <c r="H189" s="397"/>
      <c r="I189" s="397"/>
      <c r="J189" s="397"/>
      <c r="K189" s="397"/>
      <c r="L189" s="397"/>
      <c r="M189" s="397"/>
      <c r="N189" s="397"/>
      <c r="O189" s="397"/>
      <c r="P189" s="397"/>
      <c r="Q189" s="397"/>
      <c r="R189" s="397"/>
      <c r="S189" s="397"/>
      <c r="T189" s="397"/>
      <c r="U189" s="397"/>
    </row>
    <row r="190" spans="1:21" ht="11.25" customHeight="1" x14ac:dyDescent="0.2">
      <c r="A190" s="397"/>
      <c r="B190" s="397"/>
      <c r="C190" s="397"/>
      <c r="D190" s="397"/>
      <c r="E190" s="397"/>
      <c r="F190" s="397"/>
      <c r="G190" s="397"/>
      <c r="H190" s="397"/>
      <c r="I190" s="397"/>
      <c r="J190" s="397"/>
      <c r="K190" s="397"/>
      <c r="L190" s="397"/>
      <c r="M190" s="397"/>
      <c r="N190" s="397"/>
      <c r="O190" s="397"/>
      <c r="P190" s="397"/>
      <c r="Q190" s="397"/>
      <c r="R190" s="397"/>
      <c r="S190" s="397"/>
      <c r="T190" s="397"/>
      <c r="U190" s="397"/>
    </row>
    <row r="191" spans="1:21" ht="11.25" customHeight="1" x14ac:dyDescent="0.2">
      <c r="A191" s="397"/>
      <c r="B191" s="397"/>
      <c r="C191" s="397"/>
      <c r="D191" s="397"/>
      <c r="E191" s="397"/>
      <c r="F191" s="397"/>
      <c r="G191" s="397"/>
      <c r="H191" s="397"/>
      <c r="I191" s="397"/>
      <c r="J191" s="397"/>
      <c r="K191" s="397"/>
      <c r="L191" s="397"/>
      <c r="M191" s="397"/>
      <c r="N191" s="397"/>
      <c r="O191" s="397"/>
      <c r="P191" s="397"/>
      <c r="Q191" s="397"/>
      <c r="R191" s="397"/>
      <c r="S191" s="397"/>
      <c r="T191" s="397"/>
      <c r="U191" s="397"/>
    </row>
    <row r="192" spans="1:21" ht="11.25" customHeight="1" x14ac:dyDescent="0.2">
      <c r="A192" s="397"/>
      <c r="B192" s="397"/>
      <c r="C192" s="397"/>
      <c r="D192" s="397"/>
      <c r="E192" s="397"/>
      <c r="F192" s="397"/>
      <c r="G192" s="397"/>
      <c r="H192" s="397"/>
      <c r="I192" s="397"/>
      <c r="J192" s="397"/>
      <c r="K192" s="397"/>
      <c r="L192" s="397"/>
      <c r="M192" s="397"/>
      <c r="N192" s="397"/>
      <c r="O192" s="397"/>
      <c r="P192" s="397"/>
      <c r="Q192" s="397"/>
      <c r="R192" s="397"/>
      <c r="S192" s="397"/>
      <c r="T192" s="397"/>
      <c r="U192" s="397"/>
    </row>
    <row r="193" spans="1:21" ht="11.25" customHeight="1" x14ac:dyDescent="0.2">
      <c r="A193" s="397"/>
      <c r="B193" s="397"/>
      <c r="C193" s="397"/>
      <c r="D193" s="397"/>
      <c r="E193" s="397"/>
      <c r="F193" s="397"/>
      <c r="G193" s="397"/>
      <c r="H193" s="397"/>
      <c r="I193" s="397"/>
      <c r="J193" s="397"/>
      <c r="K193" s="397"/>
      <c r="L193" s="397"/>
      <c r="M193" s="397"/>
      <c r="N193" s="397"/>
      <c r="O193" s="397"/>
      <c r="P193" s="397"/>
      <c r="Q193" s="397"/>
      <c r="R193" s="397"/>
      <c r="S193" s="397"/>
      <c r="T193" s="397"/>
      <c r="U193" s="397"/>
    </row>
    <row r="194" spans="1:21" ht="11.25" customHeight="1" x14ac:dyDescent="0.2">
      <c r="A194" s="397"/>
      <c r="B194" s="397"/>
      <c r="C194" s="397"/>
      <c r="D194" s="397"/>
      <c r="E194" s="397"/>
      <c r="F194" s="397"/>
      <c r="G194" s="397"/>
      <c r="H194" s="397"/>
      <c r="I194" s="397"/>
      <c r="J194" s="397"/>
      <c r="K194" s="397"/>
      <c r="L194" s="397"/>
      <c r="M194" s="397"/>
      <c r="N194" s="397"/>
      <c r="O194" s="397"/>
      <c r="P194" s="397"/>
      <c r="Q194" s="397"/>
      <c r="R194" s="397"/>
      <c r="S194" s="397"/>
      <c r="T194" s="397"/>
      <c r="U194" s="397"/>
    </row>
    <row r="195" spans="1:21" ht="11.25" customHeight="1" x14ac:dyDescent="0.2">
      <c r="A195" s="397"/>
      <c r="B195" s="397"/>
      <c r="C195" s="397"/>
      <c r="D195" s="397"/>
      <c r="E195" s="397"/>
      <c r="F195" s="397"/>
      <c r="G195" s="397"/>
      <c r="H195" s="397"/>
      <c r="I195" s="397"/>
      <c r="J195" s="397"/>
      <c r="K195" s="397"/>
      <c r="L195" s="397"/>
      <c r="M195" s="397"/>
      <c r="N195" s="397"/>
      <c r="O195" s="397"/>
      <c r="P195" s="397"/>
      <c r="Q195" s="397"/>
      <c r="R195" s="397"/>
      <c r="S195" s="397"/>
      <c r="T195" s="397"/>
      <c r="U195" s="397"/>
    </row>
    <row r="196" spans="1:21" ht="11.25" customHeight="1" x14ac:dyDescent="0.2">
      <c r="A196" s="397"/>
      <c r="B196" s="397"/>
      <c r="C196" s="397"/>
      <c r="D196" s="397"/>
      <c r="E196" s="397"/>
      <c r="F196" s="397"/>
      <c r="G196" s="397"/>
      <c r="H196" s="397"/>
      <c r="I196" s="397"/>
      <c r="J196" s="397"/>
      <c r="K196" s="397"/>
      <c r="L196" s="397"/>
      <c r="M196" s="397"/>
      <c r="N196" s="397"/>
      <c r="O196" s="397"/>
      <c r="P196" s="397"/>
      <c r="Q196" s="397"/>
      <c r="R196" s="397"/>
      <c r="S196" s="397"/>
      <c r="T196" s="397"/>
      <c r="U196" s="397"/>
    </row>
    <row r="197" spans="1:21" ht="11.25" customHeight="1" x14ac:dyDescent="0.2">
      <c r="A197" s="397"/>
      <c r="B197" s="397"/>
      <c r="C197" s="397"/>
      <c r="D197" s="397"/>
      <c r="E197" s="397"/>
      <c r="F197" s="397"/>
      <c r="G197" s="397"/>
      <c r="H197" s="397"/>
      <c r="I197" s="397"/>
      <c r="J197" s="397"/>
      <c r="K197" s="397"/>
      <c r="L197" s="397"/>
      <c r="M197" s="397"/>
      <c r="N197" s="397"/>
      <c r="O197" s="397"/>
      <c r="P197" s="397"/>
      <c r="Q197" s="397"/>
      <c r="R197" s="397"/>
      <c r="S197" s="397"/>
      <c r="T197" s="397"/>
      <c r="U197" s="397"/>
    </row>
    <row r="198" spans="1:21" ht="11.25" customHeight="1" x14ac:dyDescent="0.2">
      <c r="A198" s="397"/>
      <c r="B198" s="397"/>
      <c r="C198" s="397"/>
      <c r="D198" s="397"/>
      <c r="E198" s="397"/>
      <c r="F198" s="397"/>
      <c r="G198" s="397"/>
      <c r="H198" s="397"/>
      <c r="I198" s="397"/>
      <c r="J198" s="397"/>
      <c r="K198" s="397"/>
      <c r="L198" s="397"/>
      <c r="M198" s="397"/>
      <c r="N198" s="397"/>
      <c r="O198" s="397"/>
      <c r="P198" s="397"/>
      <c r="Q198" s="397"/>
      <c r="R198" s="397"/>
      <c r="S198" s="397"/>
      <c r="T198" s="397"/>
      <c r="U198" s="397"/>
    </row>
    <row r="199" spans="1:21" ht="11.25" customHeight="1" x14ac:dyDescent="0.2">
      <c r="A199" s="397"/>
      <c r="B199" s="397"/>
      <c r="C199" s="397"/>
      <c r="D199" s="397"/>
      <c r="E199" s="397"/>
      <c r="F199" s="397"/>
      <c r="G199" s="397"/>
      <c r="H199" s="397"/>
      <c r="I199" s="397"/>
      <c r="J199" s="397"/>
      <c r="K199" s="397"/>
      <c r="L199" s="397"/>
      <c r="M199" s="397"/>
      <c r="N199" s="397"/>
      <c r="O199" s="397"/>
      <c r="P199" s="397"/>
      <c r="Q199" s="397"/>
      <c r="R199" s="397"/>
      <c r="S199" s="397"/>
      <c r="T199" s="397"/>
      <c r="U199" s="397"/>
    </row>
    <row r="200" spans="1:21" ht="11.25" customHeight="1" x14ac:dyDescent="0.2">
      <c r="A200" s="397"/>
      <c r="B200" s="397"/>
      <c r="C200" s="397"/>
      <c r="D200" s="397"/>
      <c r="E200" s="397"/>
      <c r="F200" s="397"/>
      <c r="G200" s="397"/>
      <c r="H200" s="397"/>
      <c r="I200" s="397"/>
      <c r="J200" s="397"/>
      <c r="K200" s="397"/>
      <c r="L200" s="397"/>
      <c r="M200" s="397"/>
      <c r="N200" s="397"/>
      <c r="O200" s="397"/>
      <c r="P200" s="397"/>
      <c r="Q200" s="397"/>
      <c r="R200" s="397"/>
      <c r="S200" s="397"/>
      <c r="T200" s="397"/>
      <c r="U200" s="397"/>
    </row>
    <row r="201" spans="1:21" ht="11.25" customHeight="1" x14ac:dyDescent="0.2">
      <c r="A201" s="397"/>
      <c r="B201" s="397"/>
      <c r="C201" s="397"/>
      <c r="D201" s="397"/>
      <c r="E201" s="397"/>
      <c r="F201" s="397"/>
      <c r="G201" s="397"/>
      <c r="H201" s="397"/>
      <c r="I201" s="397"/>
      <c r="J201" s="397"/>
      <c r="K201" s="397"/>
      <c r="L201" s="397"/>
      <c r="M201" s="397"/>
      <c r="N201" s="397"/>
      <c r="O201" s="397"/>
      <c r="P201" s="397"/>
      <c r="Q201" s="397"/>
      <c r="R201" s="397"/>
      <c r="S201" s="397"/>
      <c r="T201" s="397"/>
      <c r="U201" s="397"/>
    </row>
    <row r="202" spans="1:21" ht="11.25" customHeight="1" x14ac:dyDescent="0.2">
      <c r="A202" s="397"/>
      <c r="B202" s="397"/>
      <c r="C202" s="397"/>
      <c r="D202" s="397"/>
      <c r="E202" s="397"/>
      <c r="F202" s="397"/>
      <c r="G202" s="397"/>
      <c r="H202" s="397"/>
      <c r="I202" s="397"/>
      <c r="J202" s="397"/>
      <c r="K202" s="397"/>
      <c r="L202" s="397"/>
      <c r="M202" s="397"/>
      <c r="N202" s="397"/>
      <c r="O202" s="397"/>
      <c r="P202" s="397"/>
      <c r="Q202" s="397"/>
      <c r="R202" s="397"/>
      <c r="S202" s="397"/>
      <c r="T202" s="397"/>
      <c r="U202" s="397"/>
    </row>
    <row r="203" spans="1:21" ht="11.25" customHeight="1" x14ac:dyDescent="0.2">
      <c r="A203" s="397"/>
      <c r="B203" s="397"/>
      <c r="C203" s="397"/>
      <c r="D203" s="397"/>
      <c r="E203" s="397"/>
      <c r="F203" s="397"/>
      <c r="G203" s="397"/>
      <c r="H203" s="397"/>
      <c r="I203" s="397"/>
      <c r="J203" s="397"/>
      <c r="K203" s="397"/>
      <c r="L203" s="397"/>
      <c r="M203" s="397"/>
      <c r="N203" s="397"/>
      <c r="O203" s="397"/>
      <c r="P203" s="397"/>
      <c r="Q203" s="397"/>
      <c r="R203" s="397"/>
      <c r="S203" s="397"/>
      <c r="T203" s="397"/>
      <c r="U203" s="397"/>
    </row>
    <row r="204" spans="1:21" ht="11.25" customHeight="1" x14ac:dyDescent="0.2">
      <c r="A204" s="397"/>
      <c r="B204" s="397"/>
      <c r="C204" s="397"/>
      <c r="D204" s="397"/>
      <c r="E204" s="397"/>
      <c r="F204" s="397"/>
      <c r="G204" s="397"/>
      <c r="H204" s="397"/>
      <c r="I204" s="397"/>
      <c r="J204" s="397"/>
      <c r="K204" s="397"/>
      <c r="L204" s="397"/>
      <c r="M204" s="397"/>
      <c r="N204" s="397"/>
      <c r="O204" s="397"/>
      <c r="P204" s="397"/>
      <c r="Q204" s="397"/>
      <c r="R204" s="397"/>
      <c r="S204" s="397"/>
      <c r="T204" s="397"/>
      <c r="U204" s="397"/>
    </row>
    <row r="205" spans="1:21" ht="11.25" customHeight="1" x14ac:dyDescent="0.2">
      <c r="A205" s="397"/>
      <c r="B205" s="397"/>
      <c r="C205" s="397"/>
      <c r="D205" s="397"/>
      <c r="E205" s="397"/>
      <c r="F205" s="397"/>
      <c r="G205" s="397"/>
      <c r="H205" s="397"/>
      <c r="I205" s="397"/>
      <c r="J205" s="397"/>
      <c r="K205" s="397"/>
      <c r="L205" s="397"/>
      <c r="M205" s="397"/>
      <c r="N205" s="397"/>
      <c r="O205" s="397"/>
      <c r="P205" s="397"/>
      <c r="Q205" s="397"/>
      <c r="R205" s="397"/>
      <c r="S205" s="397"/>
      <c r="T205" s="397"/>
      <c r="U205" s="397"/>
    </row>
    <row r="206" spans="1:21" ht="11.25" customHeight="1" x14ac:dyDescent="0.2">
      <c r="A206" s="397"/>
      <c r="B206" s="397"/>
      <c r="C206" s="397"/>
      <c r="D206" s="397"/>
      <c r="E206" s="397"/>
      <c r="F206" s="397"/>
      <c r="G206" s="397"/>
      <c r="H206" s="397"/>
      <c r="I206" s="397"/>
      <c r="J206" s="397"/>
      <c r="K206" s="397"/>
      <c r="L206" s="397"/>
      <c r="M206" s="397"/>
      <c r="N206" s="397"/>
      <c r="O206" s="397"/>
      <c r="P206" s="397"/>
      <c r="Q206" s="397"/>
      <c r="R206" s="397"/>
      <c r="S206" s="397"/>
      <c r="T206" s="397"/>
      <c r="U206" s="397"/>
    </row>
    <row r="207" spans="1:21" ht="11.25" customHeight="1" x14ac:dyDescent="0.2">
      <c r="A207" s="397"/>
      <c r="B207" s="397"/>
      <c r="C207" s="397"/>
      <c r="D207" s="397"/>
      <c r="E207" s="397"/>
      <c r="F207" s="397"/>
      <c r="G207" s="397"/>
      <c r="H207" s="397"/>
      <c r="I207" s="397"/>
      <c r="J207" s="397"/>
      <c r="K207" s="397"/>
      <c r="L207" s="397"/>
      <c r="M207" s="397"/>
      <c r="N207" s="397"/>
      <c r="O207" s="397"/>
      <c r="P207" s="397"/>
      <c r="Q207" s="397"/>
      <c r="R207" s="397"/>
      <c r="S207" s="397"/>
      <c r="T207" s="397"/>
      <c r="U207" s="397"/>
    </row>
    <row r="208" spans="1:21" ht="11.25" customHeight="1" x14ac:dyDescent="0.2">
      <c r="A208" s="397"/>
      <c r="B208" s="397"/>
      <c r="C208" s="397"/>
      <c r="D208" s="397"/>
      <c r="E208" s="397"/>
      <c r="F208" s="397"/>
      <c r="G208" s="397"/>
      <c r="H208" s="397"/>
      <c r="I208" s="397"/>
      <c r="J208" s="397"/>
      <c r="K208" s="397"/>
      <c r="L208" s="397"/>
      <c r="M208" s="397"/>
      <c r="N208" s="397"/>
      <c r="O208" s="397"/>
      <c r="P208" s="397"/>
      <c r="Q208" s="397"/>
      <c r="R208" s="397"/>
      <c r="S208" s="397"/>
      <c r="T208" s="397"/>
      <c r="U208" s="397"/>
    </row>
    <row r="209" spans="1:21" ht="11.25" customHeight="1" x14ac:dyDescent="0.2">
      <c r="A209" s="397"/>
      <c r="B209" s="397"/>
      <c r="C209" s="397"/>
      <c r="D209" s="397"/>
      <c r="E209" s="397"/>
      <c r="F209" s="397"/>
      <c r="G209" s="397"/>
      <c r="H209" s="397"/>
      <c r="I209" s="397"/>
      <c r="J209" s="397"/>
      <c r="K209" s="397"/>
      <c r="L209" s="397"/>
      <c r="M209" s="397"/>
      <c r="N209" s="397"/>
      <c r="O209" s="397"/>
      <c r="P209" s="397"/>
      <c r="Q209" s="397"/>
      <c r="R209" s="397"/>
      <c r="S209" s="397"/>
      <c r="T209" s="397"/>
      <c r="U209" s="397"/>
    </row>
    <row r="210" spans="1:21" ht="11.25" customHeight="1" x14ac:dyDescent="0.2">
      <c r="A210" s="397"/>
      <c r="B210" s="397"/>
      <c r="C210" s="397"/>
      <c r="D210" s="397"/>
      <c r="E210" s="397"/>
      <c r="F210" s="397"/>
      <c r="G210" s="397"/>
      <c r="H210" s="397"/>
      <c r="I210" s="397"/>
      <c r="J210" s="397"/>
      <c r="K210" s="397"/>
      <c r="L210" s="397"/>
      <c r="M210" s="397"/>
      <c r="N210" s="397"/>
      <c r="O210" s="397"/>
      <c r="P210" s="397"/>
      <c r="Q210" s="397"/>
      <c r="R210" s="397"/>
      <c r="S210" s="397"/>
      <c r="T210" s="397"/>
      <c r="U210" s="397"/>
    </row>
    <row r="211" spans="1:21" ht="11.25" customHeight="1" x14ac:dyDescent="0.2">
      <c r="A211" s="397"/>
      <c r="B211" s="397"/>
      <c r="C211" s="397"/>
      <c r="D211" s="397"/>
      <c r="E211" s="397"/>
      <c r="F211" s="397"/>
      <c r="G211" s="397"/>
      <c r="H211" s="397"/>
      <c r="I211" s="397"/>
      <c r="J211" s="397"/>
      <c r="K211" s="397"/>
      <c r="L211" s="397"/>
      <c r="M211" s="397"/>
      <c r="N211" s="397"/>
      <c r="O211" s="397"/>
      <c r="P211" s="397"/>
      <c r="Q211" s="397"/>
      <c r="R211" s="397"/>
      <c r="S211" s="397"/>
      <c r="T211" s="397"/>
      <c r="U211" s="397"/>
    </row>
    <row r="212" spans="1:21" ht="11.25" customHeight="1" x14ac:dyDescent="0.2">
      <c r="A212" s="397"/>
      <c r="B212" s="397"/>
      <c r="C212" s="397"/>
      <c r="D212" s="397"/>
      <c r="E212" s="397"/>
      <c r="F212" s="397"/>
      <c r="G212" s="397"/>
      <c r="H212" s="397"/>
      <c r="I212" s="397"/>
      <c r="J212" s="397"/>
      <c r="K212" s="397"/>
      <c r="L212" s="397"/>
      <c r="M212" s="397"/>
      <c r="N212" s="397"/>
      <c r="O212" s="397"/>
      <c r="P212" s="397"/>
      <c r="Q212" s="397"/>
      <c r="R212" s="397"/>
      <c r="S212" s="397"/>
      <c r="T212" s="397"/>
      <c r="U212" s="397"/>
    </row>
    <row r="213" spans="1:21" ht="11.25" customHeight="1" x14ac:dyDescent="0.2">
      <c r="A213" s="397"/>
      <c r="B213" s="397"/>
      <c r="C213" s="397"/>
      <c r="D213" s="397"/>
      <c r="E213" s="397"/>
      <c r="F213" s="397"/>
      <c r="G213" s="397"/>
      <c r="H213" s="397"/>
      <c r="I213" s="397"/>
      <c r="J213" s="397"/>
      <c r="K213" s="397"/>
      <c r="L213" s="397"/>
      <c r="M213" s="397"/>
      <c r="N213" s="397"/>
      <c r="O213" s="397"/>
      <c r="P213" s="397"/>
      <c r="Q213" s="397"/>
      <c r="R213" s="397"/>
      <c r="S213" s="397"/>
      <c r="T213" s="397"/>
      <c r="U213" s="397"/>
    </row>
    <row r="214" spans="1:21" ht="11.25" customHeight="1" x14ac:dyDescent="0.2">
      <c r="A214" s="397"/>
      <c r="B214" s="397"/>
      <c r="C214" s="397"/>
      <c r="D214" s="397"/>
      <c r="E214" s="397"/>
      <c r="F214" s="397"/>
      <c r="G214" s="397"/>
      <c r="H214" s="397"/>
      <c r="I214" s="397"/>
      <c r="J214" s="397"/>
      <c r="K214" s="397"/>
      <c r="L214" s="397"/>
      <c r="M214" s="397"/>
      <c r="N214" s="397"/>
      <c r="O214" s="397"/>
      <c r="P214" s="397"/>
      <c r="Q214" s="397"/>
      <c r="R214" s="397"/>
      <c r="S214" s="397"/>
      <c r="T214" s="397"/>
      <c r="U214" s="397"/>
    </row>
    <row r="215" spans="1:21" ht="11.25" customHeight="1" x14ac:dyDescent="0.2">
      <c r="A215" s="397"/>
      <c r="B215" s="397"/>
      <c r="C215" s="397"/>
      <c r="D215" s="397"/>
      <c r="E215" s="397"/>
      <c r="F215" s="397"/>
      <c r="G215" s="397"/>
      <c r="H215" s="397"/>
      <c r="I215" s="397"/>
      <c r="J215" s="397"/>
      <c r="K215" s="397"/>
      <c r="L215" s="397"/>
      <c r="M215" s="397"/>
      <c r="N215" s="397"/>
      <c r="O215" s="397"/>
      <c r="P215" s="397"/>
      <c r="Q215" s="397"/>
      <c r="R215" s="397"/>
      <c r="S215" s="397"/>
      <c r="T215" s="397"/>
      <c r="U215" s="397"/>
    </row>
    <row r="216" spans="1:21" ht="11.25" customHeight="1" x14ac:dyDescent="0.2">
      <c r="A216" s="397"/>
      <c r="B216" s="397"/>
      <c r="C216" s="397"/>
      <c r="D216" s="397"/>
      <c r="E216" s="397"/>
      <c r="F216" s="397"/>
      <c r="G216" s="397"/>
      <c r="H216" s="397"/>
      <c r="I216" s="397"/>
      <c r="J216" s="397"/>
      <c r="K216" s="397"/>
      <c r="L216" s="397"/>
      <c r="M216" s="397"/>
      <c r="N216" s="397"/>
      <c r="O216" s="397"/>
      <c r="P216" s="397"/>
      <c r="Q216" s="397"/>
      <c r="R216" s="397"/>
      <c r="S216" s="397"/>
      <c r="T216" s="397"/>
      <c r="U216" s="397"/>
    </row>
    <row r="217" spans="1:21" ht="11.25" customHeight="1" x14ac:dyDescent="0.2">
      <c r="A217" s="397"/>
      <c r="B217" s="397"/>
      <c r="C217" s="397"/>
      <c r="D217" s="397"/>
      <c r="E217" s="397"/>
      <c r="F217" s="397"/>
      <c r="G217" s="397"/>
      <c r="H217" s="397"/>
      <c r="I217" s="397"/>
      <c r="J217" s="397"/>
      <c r="K217" s="397"/>
      <c r="L217" s="397"/>
      <c r="M217" s="397"/>
      <c r="N217" s="397"/>
      <c r="O217" s="397"/>
      <c r="P217" s="397"/>
      <c r="Q217" s="397"/>
      <c r="R217" s="397"/>
      <c r="S217" s="397"/>
      <c r="T217" s="397"/>
      <c r="U217" s="397"/>
    </row>
    <row r="218" spans="1:21" ht="11.25" customHeight="1" x14ac:dyDescent="0.2">
      <c r="A218" s="397"/>
      <c r="B218" s="397"/>
      <c r="C218" s="397"/>
      <c r="D218" s="397"/>
      <c r="E218" s="397"/>
      <c r="F218" s="397"/>
      <c r="G218" s="397"/>
      <c r="H218" s="397"/>
      <c r="I218" s="397"/>
      <c r="J218" s="397"/>
      <c r="K218" s="397"/>
      <c r="L218" s="397"/>
      <c r="M218" s="397"/>
      <c r="N218" s="397"/>
      <c r="O218" s="397"/>
      <c r="P218" s="397"/>
      <c r="Q218" s="397"/>
      <c r="R218" s="397"/>
      <c r="S218" s="397"/>
      <c r="T218" s="397"/>
      <c r="U218" s="397"/>
    </row>
    <row r="219" spans="1:21" ht="11.25" customHeight="1" x14ac:dyDescent="0.2">
      <c r="A219" s="397"/>
      <c r="B219" s="397"/>
      <c r="C219" s="397"/>
      <c r="D219" s="397"/>
      <c r="E219" s="397"/>
      <c r="F219" s="397"/>
      <c r="G219" s="397"/>
      <c r="H219" s="397"/>
      <c r="I219" s="397"/>
      <c r="J219" s="397"/>
      <c r="K219" s="397"/>
      <c r="L219" s="397"/>
      <c r="M219" s="397"/>
      <c r="N219" s="397"/>
      <c r="O219" s="397"/>
      <c r="P219" s="397"/>
      <c r="Q219" s="397"/>
      <c r="R219" s="397"/>
      <c r="S219" s="397"/>
      <c r="T219" s="397"/>
      <c r="U219" s="397"/>
    </row>
    <row r="220" spans="1:21" ht="11.25" customHeight="1" x14ac:dyDescent="0.2">
      <c r="A220" s="397"/>
      <c r="B220" s="397"/>
      <c r="C220" s="397"/>
      <c r="D220" s="397"/>
      <c r="E220" s="397"/>
      <c r="F220" s="397"/>
      <c r="G220" s="397"/>
      <c r="H220" s="397"/>
      <c r="I220" s="397"/>
      <c r="J220" s="397"/>
      <c r="K220" s="397"/>
      <c r="L220" s="397"/>
      <c r="M220" s="397"/>
      <c r="N220" s="397"/>
      <c r="O220" s="397"/>
      <c r="P220" s="397"/>
      <c r="Q220" s="397"/>
      <c r="R220" s="397"/>
      <c r="S220" s="397"/>
      <c r="T220" s="397"/>
      <c r="U220" s="397"/>
    </row>
    <row r="221" spans="1:21" ht="11.25" customHeight="1" x14ac:dyDescent="0.2">
      <c r="A221" s="397"/>
      <c r="B221" s="397"/>
      <c r="C221" s="397"/>
      <c r="D221" s="397"/>
      <c r="E221" s="397"/>
      <c r="F221" s="397"/>
      <c r="G221" s="397"/>
      <c r="H221" s="397"/>
      <c r="I221" s="397"/>
      <c r="J221" s="397"/>
      <c r="K221" s="397"/>
      <c r="L221" s="397"/>
      <c r="M221" s="397"/>
      <c r="N221" s="397"/>
      <c r="O221" s="397"/>
      <c r="P221" s="397"/>
      <c r="Q221" s="397"/>
      <c r="R221" s="397"/>
      <c r="S221" s="397"/>
      <c r="T221" s="397"/>
      <c r="U221" s="397"/>
    </row>
    <row r="222" spans="1:21" ht="11.25" customHeight="1" x14ac:dyDescent="0.2">
      <c r="A222" s="397"/>
      <c r="B222" s="397"/>
      <c r="C222" s="397"/>
      <c r="D222" s="397"/>
      <c r="E222" s="397"/>
      <c r="F222" s="397"/>
      <c r="G222" s="397"/>
      <c r="H222" s="397"/>
      <c r="I222" s="397"/>
      <c r="J222" s="397"/>
      <c r="K222" s="397"/>
      <c r="L222" s="397"/>
      <c r="M222" s="397"/>
      <c r="N222" s="397"/>
      <c r="O222" s="397"/>
      <c r="P222" s="397"/>
      <c r="Q222" s="397"/>
      <c r="R222" s="397"/>
      <c r="S222" s="397"/>
      <c r="T222" s="397"/>
      <c r="U222" s="397"/>
    </row>
    <row r="223" spans="1:21" ht="11.25" customHeight="1" x14ac:dyDescent="0.2">
      <c r="A223" s="397"/>
      <c r="B223" s="397"/>
      <c r="C223" s="397"/>
      <c r="D223" s="397"/>
      <c r="E223" s="397"/>
      <c r="F223" s="397"/>
      <c r="G223" s="397"/>
      <c r="H223" s="397"/>
      <c r="I223" s="397"/>
      <c r="J223" s="397"/>
      <c r="K223" s="397"/>
      <c r="L223" s="397"/>
      <c r="M223" s="397"/>
      <c r="N223" s="397"/>
      <c r="O223" s="397"/>
      <c r="P223" s="397"/>
      <c r="Q223" s="397"/>
      <c r="R223" s="397"/>
      <c r="S223" s="397"/>
      <c r="T223" s="397"/>
      <c r="U223" s="397"/>
    </row>
    <row r="224" spans="1:21" ht="11.25" customHeight="1" x14ac:dyDescent="0.2">
      <c r="A224" s="397"/>
      <c r="B224" s="397"/>
      <c r="C224" s="397"/>
      <c r="D224" s="397"/>
      <c r="E224" s="397"/>
      <c r="F224" s="397"/>
      <c r="G224" s="397"/>
      <c r="H224" s="397"/>
      <c r="I224" s="397"/>
      <c r="J224" s="397"/>
      <c r="K224" s="397"/>
      <c r="L224" s="397"/>
      <c r="M224" s="397"/>
      <c r="N224" s="397"/>
      <c r="O224" s="397"/>
      <c r="P224" s="397"/>
      <c r="Q224" s="397"/>
      <c r="R224" s="397"/>
      <c r="S224" s="397"/>
      <c r="T224" s="397"/>
      <c r="U224" s="397"/>
    </row>
    <row r="225" spans="1:21" ht="11.25" customHeight="1" x14ac:dyDescent="0.2">
      <c r="A225" s="397"/>
      <c r="B225" s="397"/>
      <c r="C225" s="397"/>
      <c r="D225" s="397"/>
      <c r="E225" s="397"/>
      <c r="F225" s="397"/>
      <c r="G225" s="397"/>
      <c r="H225" s="397"/>
      <c r="I225" s="397"/>
      <c r="J225" s="397"/>
      <c r="K225" s="397"/>
      <c r="L225" s="397"/>
      <c r="M225" s="397"/>
      <c r="N225" s="397"/>
      <c r="O225" s="397"/>
      <c r="P225" s="397"/>
      <c r="Q225" s="397"/>
      <c r="R225" s="397"/>
      <c r="S225" s="397"/>
      <c r="T225" s="397"/>
      <c r="U225" s="397"/>
    </row>
    <row r="226" spans="1:21" ht="11.25" customHeight="1" x14ac:dyDescent="0.2">
      <c r="A226" s="397"/>
      <c r="B226" s="397"/>
      <c r="C226" s="397"/>
      <c r="D226" s="397"/>
      <c r="E226" s="397"/>
      <c r="F226" s="397"/>
      <c r="G226" s="397"/>
      <c r="H226" s="397"/>
      <c r="I226" s="397"/>
      <c r="J226" s="397"/>
      <c r="K226" s="397"/>
      <c r="L226" s="397"/>
      <c r="M226" s="397"/>
      <c r="N226" s="397"/>
      <c r="O226" s="397"/>
      <c r="P226" s="397"/>
      <c r="Q226" s="397"/>
      <c r="R226" s="397"/>
      <c r="S226" s="397"/>
      <c r="T226" s="397"/>
      <c r="U226" s="397"/>
    </row>
    <row r="227" spans="1:21" ht="11.25" customHeight="1" x14ac:dyDescent="0.2">
      <c r="A227" s="397"/>
      <c r="B227" s="397"/>
      <c r="C227" s="397"/>
      <c r="D227" s="397"/>
      <c r="E227" s="397"/>
      <c r="F227" s="397"/>
      <c r="G227" s="397"/>
      <c r="H227" s="397"/>
      <c r="I227" s="397"/>
      <c r="J227" s="397"/>
      <c r="K227" s="397"/>
      <c r="L227" s="397"/>
      <c r="M227" s="397"/>
      <c r="N227" s="397"/>
      <c r="O227" s="397"/>
      <c r="P227" s="397"/>
      <c r="Q227" s="397"/>
      <c r="R227" s="397"/>
      <c r="S227" s="397"/>
      <c r="T227" s="397"/>
      <c r="U227" s="397"/>
    </row>
    <row r="228" spans="1:21" ht="11.25" customHeight="1" x14ac:dyDescent="0.2">
      <c r="A228" s="397"/>
      <c r="B228" s="397"/>
      <c r="C228" s="397"/>
      <c r="D228" s="397"/>
      <c r="E228" s="397"/>
      <c r="F228" s="397"/>
      <c r="G228" s="397"/>
      <c r="H228" s="397"/>
      <c r="I228" s="397"/>
      <c r="J228" s="397"/>
      <c r="K228" s="397"/>
      <c r="L228" s="397"/>
      <c r="M228" s="397"/>
      <c r="N228" s="397"/>
      <c r="O228" s="397"/>
      <c r="P228" s="397"/>
      <c r="Q228" s="397"/>
      <c r="R228" s="397"/>
      <c r="S228" s="397"/>
      <c r="T228" s="397"/>
      <c r="U228" s="397"/>
    </row>
    <row r="229" spans="1:21" ht="11.25" customHeight="1" x14ac:dyDescent="0.2">
      <c r="A229" s="397"/>
      <c r="B229" s="397"/>
      <c r="C229" s="397"/>
      <c r="D229" s="397"/>
      <c r="E229" s="397"/>
      <c r="F229" s="397"/>
      <c r="G229" s="397"/>
      <c r="H229" s="397"/>
      <c r="I229" s="397"/>
      <c r="J229" s="397"/>
      <c r="K229" s="397"/>
      <c r="L229" s="397"/>
      <c r="M229" s="397"/>
      <c r="N229" s="397"/>
      <c r="O229" s="397"/>
      <c r="P229" s="397"/>
      <c r="Q229" s="397"/>
      <c r="R229" s="397"/>
      <c r="S229" s="397"/>
      <c r="T229" s="397"/>
      <c r="U229" s="397"/>
    </row>
    <row r="230" spans="1:21" ht="11.25" customHeight="1" x14ac:dyDescent="0.2">
      <c r="A230" s="397"/>
      <c r="B230" s="397"/>
      <c r="C230" s="397"/>
      <c r="D230" s="397"/>
      <c r="E230" s="397"/>
      <c r="F230" s="397"/>
      <c r="G230" s="397"/>
      <c r="H230" s="397"/>
      <c r="I230" s="397"/>
      <c r="J230" s="397"/>
      <c r="K230" s="397"/>
      <c r="L230" s="397"/>
      <c r="M230" s="397"/>
      <c r="N230" s="397"/>
      <c r="O230" s="397"/>
      <c r="P230" s="397"/>
      <c r="Q230" s="397"/>
      <c r="R230" s="397"/>
      <c r="S230" s="397"/>
      <c r="T230" s="397"/>
      <c r="U230" s="397"/>
    </row>
    <row r="231" spans="1:21" ht="11.25" customHeight="1" x14ac:dyDescent="0.2">
      <c r="A231" s="397"/>
      <c r="B231" s="397"/>
      <c r="C231" s="397"/>
      <c r="D231" s="397"/>
      <c r="E231" s="397"/>
      <c r="F231" s="397"/>
      <c r="G231" s="397"/>
      <c r="H231" s="397"/>
      <c r="I231" s="397"/>
      <c r="J231" s="397"/>
      <c r="K231" s="397"/>
      <c r="L231" s="397"/>
      <c r="M231" s="397"/>
      <c r="N231" s="397"/>
      <c r="O231" s="397"/>
      <c r="P231" s="397"/>
      <c r="Q231" s="397"/>
      <c r="R231" s="397"/>
      <c r="S231" s="397"/>
      <c r="T231" s="397"/>
      <c r="U231" s="397"/>
    </row>
    <row r="232" spans="1:21" ht="11.25" customHeight="1" x14ac:dyDescent="0.2">
      <c r="A232" s="397"/>
      <c r="B232" s="397"/>
      <c r="C232" s="397"/>
      <c r="D232" s="397"/>
      <c r="E232" s="397"/>
      <c r="F232" s="397"/>
      <c r="G232" s="397"/>
      <c r="H232" s="397"/>
      <c r="I232" s="397"/>
      <c r="J232" s="397"/>
      <c r="K232" s="397"/>
      <c r="L232" s="397"/>
      <c r="M232" s="397"/>
      <c r="N232" s="397"/>
      <c r="O232" s="397"/>
      <c r="P232" s="397"/>
      <c r="Q232" s="397"/>
      <c r="R232" s="397"/>
      <c r="S232" s="397"/>
      <c r="T232" s="397"/>
      <c r="U232" s="397"/>
    </row>
    <row r="233" spans="1:21" ht="11.25" customHeight="1" x14ac:dyDescent="0.2">
      <c r="A233" s="397"/>
      <c r="B233" s="397"/>
      <c r="C233" s="397"/>
      <c r="D233" s="397"/>
      <c r="E233" s="397"/>
      <c r="F233" s="397"/>
      <c r="G233" s="397"/>
      <c r="H233" s="397"/>
      <c r="I233" s="397"/>
      <c r="J233" s="397"/>
      <c r="K233" s="397"/>
      <c r="L233" s="397"/>
      <c r="M233" s="397"/>
      <c r="N233" s="397"/>
      <c r="O233" s="397"/>
      <c r="P233" s="397"/>
      <c r="Q233" s="397"/>
      <c r="R233" s="397"/>
      <c r="S233" s="397"/>
      <c r="T233" s="397"/>
      <c r="U233" s="397"/>
    </row>
    <row r="234" spans="1:21" ht="11.25" customHeight="1" x14ac:dyDescent="0.2">
      <c r="A234" s="397"/>
      <c r="B234" s="397"/>
      <c r="C234" s="397"/>
      <c r="D234" s="397"/>
      <c r="E234" s="397"/>
      <c r="F234" s="397"/>
      <c r="G234" s="397"/>
      <c r="H234" s="397"/>
      <c r="I234" s="397"/>
      <c r="J234" s="397"/>
      <c r="K234" s="397"/>
      <c r="L234" s="397"/>
      <c r="M234" s="397"/>
      <c r="N234" s="397"/>
      <c r="O234" s="397"/>
      <c r="P234" s="397"/>
      <c r="Q234" s="397"/>
      <c r="R234" s="397"/>
      <c r="S234" s="397"/>
      <c r="T234" s="397"/>
      <c r="U234" s="397"/>
    </row>
    <row r="235" spans="1:21" ht="11.25" customHeight="1" x14ac:dyDescent="0.2">
      <c r="A235" s="397"/>
      <c r="B235" s="397"/>
      <c r="C235" s="397"/>
      <c r="D235" s="397"/>
      <c r="E235" s="397"/>
      <c r="F235" s="397"/>
      <c r="G235" s="397"/>
      <c r="H235" s="397"/>
      <c r="I235" s="397"/>
      <c r="J235" s="397"/>
      <c r="K235" s="397"/>
      <c r="L235" s="397"/>
      <c r="M235" s="397"/>
      <c r="N235" s="397"/>
      <c r="O235" s="397"/>
      <c r="P235" s="397"/>
      <c r="Q235" s="397"/>
      <c r="R235" s="397"/>
      <c r="S235" s="397"/>
      <c r="T235" s="397"/>
      <c r="U235" s="397"/>
    </row>
    <row r="236" spans="1:21" ht="11.25" customHeight="1" x14ac:dyDescent="0.2">
      <c r="A236" s="397"/>
      <c r="B236" s="397"/>
      <c r="C236" s="397"/>
      <c r="D236" s="397"/>
      <c r="E236" s="397"/>
      <c r="F236" s="397"/>
      <c r="G236" s="397"/>
      <c r="H236" s="397"/>
      <c r="I236" s="397"/>
      <c r="J236" s="397"/>
      <c r="K236" s="397"/>
      <c r="L236" s="397"/>
      <c r="M236" s="397"/>
      <c r="N236" s="397"/>
      <c r="O236" s="397"/>
      <c r="P236" s="397"/>
      <c r="Q236" s="397"/>
      <c r="R236" s="397"/>
      <c r="S236" s="397"/>
      <c r="T236" s="397"/>
      <c r="U236" s="397"/>
    </row>
    <row r="237" spans="1:21" ht="11.25" customHeight="1" x14ac:dyDescent="0.2">
      <c r="A237" s="397"/>
      <c r="B237" s="397"/>
      <c r="C237" s="397"/>
      <c r="D237" s="397"/>
      <c r="E237" s="397"/>
      <c r="F237" s="397"/>
      <c r="G237" s="397"/>
      <c r="H237" s="397"/>
      <c r="I237" s="397"/>
      <c r="J237" s="397"/>
      <c r="K237" s="397"/>
      <c r="L237" s="397"/>
      <c r="M237" s="397"/>
      <c r="N237" s="397"/>
      <c r="O237" s="397"/>
      <c r="P237" s="397"/>
      <c r="Q237" s="397"/>
      <c r="R237" s="397"/>
      <c r="S237" s="397"/>
      <c r="T237" s="397"/>
      <c r="U237" s="397"/>
    </row>
    <row r="238" spans="1:21" ht="11.25" customHeight="1" x14ac:dyDescent="0.2">
      <c r="A238" s="397"/>
      <c r="B238" s="397"/>
      <c r="C238" s="397"/>
      <c r="D238" s="397"/>
      <c r="E238" s="397"/>
      <c r="F238" s="397"/>
      <c r="G238" s="397"/>
      <c r="H238" s="397"/>
      <c r="I238" s="397"/>
      <c r="J238" s="397"/>
      <c r="K238" s="397"/>
      <c r="L238" s="397"/>
      <c r="M238" s="397"/>
      <c r="N238" s="397"/>
      <c r="O238" s="397"/>
      <c r="P238" s="397"/>
      <c r="Q238" s="397"/>
      <c r="R238" s="397"/>
      <c r="S238" s="397"/>
      <c r="T238" s="397"/>
      <c r="U238" s="397"/>
    </row>
    <row r="239" spans="1:21" ht="11.25" customHeight="1" x14ac:dyDescent="0.2">
      <c r="A239" s="397"/>
      <c r="B239" s="397"/>
      <c r="C239" s="397"/>
      <c r="D239" s="397"/>
      <c r="E239" s="397"/>
      <c r="F239" s="397"/>
      <c r="G239" s="397"/>
      <c r="H239" s="397"/>
      <c r="I239" s="397"/>
      <c r="J239" s="397"/>
      <c r="K239" s="397"/>
      <c r="L239" s="397"/>
      <c r="M239" s="397"/>
      <c r="N239" s="397"/>
      <c r="O239" s="397"/>
      <c r="P239" s="397"/>
      <c r="Q239" s="397"/>
      <c r="R239" s="397"/>
      <c r="S239" s="397"/>
      <c r="T239" s="397"/>
      <c r="U239" s="397"/>
    </row>
    <row r="240" spans="1:21" ht="11.25" customHeight="1" x14ac:dyDescent="0.2">
      <c r="A240" s="397"/>
      <c r="B240" s="397"/>
      <c r="C240" s="397"/>
      <c r="D240" s="397"/>
      <c r="E240" s="397"/>
      <c r="F240" s="397"/>
      <c r="G240" s="397"/>
      <c r="H240" s="397"/>
      <c r="I240" s="397"/>
      <c r="J240" s="397"/>
      <c r="K240" s="397"/>
      <c r="L240" s="397"/>
      <c r="M240" s="397"/>
      <c r="N240" s="397"/>
      <c r="O240" s="397"/>
      <c r="P240" s="397"/>
      <c r="Q240" s="397"/>
      <c r="R240" s="397"/>
      <c r="S240" s="397"/>
      <c r="T240" s="397"/>
      <c r="U240" s="397"/>
    </row>
    <row r="241" spans="1:21" ht="11.25" customHeight="1" x14ac:dyDescent="0.2">
      <c r="A241" s="397"/>
      <c r="B241" s="397"/>
      <c r="C241" s="397"/>
      <c r="D241" s="397"/>
      <c r="E241" s="397"/>
      <c r="F241" s="397"/>
      <c r="G241" s="397"/>
      <c r="H241" s="397"/>
      <c r="I241" s="397"/>
      <c r="J241" s="397"/>
      <c r="K241" s="397"/>
      <c r="L241" s="397"/>
      <c r="M241" s="397"/>
      <c r="N241" s="397"/>
      <c r="O241" s="397"/>
      <c r="P241" s="397"/>
      <c r="Q241" s="397"/>
      <c r="R241" s="397"/>
      <c r="S241" s="397"/>
      <c r="T241" s="397"/>
      <c r="U241" s="397"/>
    </row>
    <row r="242" spans="1:21" ht="11.25" customHeight="1" x14ac:dyDescent="0.2">
      <c r="A242" s="397"/>
      <c r="B242" s="397"/>
      <c r="C242" s="397"/>
      <c r="D242" s="397"/>
      <c r="E242" s="397"/>
      <c r="F242" s="397"/>
      <c r="G242" s="397"/>
      <c r="H242" s="397"/>
      <c r="I242" s="397"/>
      <c r="J242" s="397"/>
      <c r="K242" s="397"/>
      <c r="L242" s="397"/>
      <c r="M242" s="397"/>
      <c r="N242" s="397"/>
      <c r="O242" s="397"/>
      <c r="P242" s="397"/>
      <c r="Q242" s="397"/>
      <c r="R242" s="397"/>
      <c r="S242" s="397"/>
      <c r="T242" s="397"/>
      <c r="U242" s="397"/>
    </row>
    <row r="243" spans="1:21" ht="11.25" customHeight="1" x14ac:dyDescent="0.2">
      <c r="A243" s="397"/>
      <c r="B243" s="397"/>
      <c r="C243" s="397"/>
      <c r="D243" s="397"/>
      <c r="E243" s="397"/>
      <c r="F243" s="397"/>
      <c r="G243" s="397"/>
      <c r="H243" s="397"/>
      <c r="I243" s="397"/>
      <c r="J243" s="397"/>
      <c r="K243" s="397"/>
      <c r="L243" s="397"/>
      <c r="M243" s="397"/>
      <c r="N243" s="397"/>
      <c r="O243" s="397"/>
      <c r="P243" s="397"/>
      <c r="Q243" s="397"/>
      <c r="R243" s="397"/>
      <c r="S243" s="397"/>
      <c r="T243" s="397"/>
      <c r="U243" s="397"/>
    </row>
    <row r="244" spans="1:21" ht="11.25" customHeight="1" x14ac:dyDescent="0.2">
      <c r="A244" s="397"/>
      <c r="B244" s="397"/>
      <c r="C244" s="397"/>
      <c r="D244" s="397"/>
      <c r="E244" s="397"/>
      <c r="F244" s="397"/>
      <c r="G244" s="397"/>
      <c r="H244" s="397"/>
      <c r="I244" s="397"/>
      <c r="J244" s="397"/>
      <c r="K244" s="397"/>
      <c r="L244" s="397"/>
      <c r="M244" s="397"/>
      <c r="N244" s="397"/>
      <c r="O244" s="397"/>
      <c r="P244" s="397"/>
      <c r="Q244" s="397"/>
      <c r="R244" s="397"/>
      <c r="S244" s="397"/>
      <c r="T244" s="397"/>
      <c r="U244" s="397"/>
    </row>
    <row r="245" spans="1:21" ht="11.25" customHeight="1" x14ac:dyDescent="0.2">
      <c r="A245" s="397"/>
      <c r="B245" s="397"/>
      <c r="C245" s="397"/>
      <c r="D245" s="397"/>
      <c r="E245" s="397"/>
      <c r="F245" s="397"/>
      <c r="G245" s="397"/>
      <c r="H245" s="397"/>
      <c r="I245" s="397"/>
      <c r="J245" s="397"/>
      <c r="K245" s="397"/>
      <c r="L245" s="397"/>
      <c r="M245" s="397"/>
      <c r="N245" s="397"/>
      <c r="O245" s="397"/>
      <c r="P245" s="397"/>
      <c r="Q245" s="397"/>
      <c r="R245" s="397"/>
      <c r="S245" s="397"/>
      <c r="T245" s="397"/>
      <c r="U245" s="397"/>
    </row>
    <row r="246" spans="1:21" ht="11.25" customHeight="1" x14ac:dyDescent="0.2">
      <c r="A246" s="397"/>
      <c r="B246" s="397"/>
      <c r="C246" s="397"/>
      <c r="D246" s="397"/>
      <c r="E246" s="397"/>
      <c r="F246" s="397"/>
      <c r="G246" s="397"/>
      <c r="H246" s="397"/>
      <c r="I246" s="397"/>
      <c r="J246" s="397"/>
      <c r="K246" s="397"/>
      <c r="L246" s="397"/>
      <c r="M246" s="397"/>
      <c r="N246" s="397"/>
      <c r="O246" s="397"/>
      <c r="P246" s="397"/>
      <c r="Q246" s="397"/>
      <c r="R246" s="397"/>
      <c r="S246" s="397"/>
      <c r="T246" s="397"/>
      <c r="U246" s="397"/>
    </row>
    <row r="247" spans="1:21" ht="11.25" customHeight="1" x14ac:dyDescent="0.2">
      <c r="A247" s="397"/>
      <c r="B247" s="397"/>
      <c r="C247" s="397"/>
      <c r="D247" s="397"/>
      <c r="E247" s="397"/>
      <c r="F247" s="397"/>
      <c r="G247" s="397"/>
      <c r="H247" s="397"/>
      <c r="I247" s="397"/>
      <c r="J247" s="397"/>
      <c r="K247" s="397"/>
      <c r="L247" s="397"/>
      <c r="M247" s="397"/>
      <c r="N247" s="397"/>
      <c r="O247" s="397"/>
      <c r="P247" s="397"/>
      <c r="Q247" s="397"/>
      <c r="R247" s="397"/>
      <c r="S247" s="397"/>
      <c r="T247" s="397"/>
      <c r="U247" s="397"/>
    </row>
    <row r="248" spans="1:21" ht="11.25" customHeight="1" x14ac:dyDescent="0.2">
      <c r="A248" s="397"/>
      <c r="B248" s="397"/>
      <c r="C248" s="397"/>
      <c r="D248" s="397"/>
      <c r="E248" s="397"/>
      <c r="F248" s="397"/>
      <c r="G248" s="397"/>
      <c r="H248" s="397"/>
      <c r="I248" s="397"/>
      <c r="J248" s="397"/>
      <c r="K248" s="397"/>
      <c r="L248" s="397"/>
      <c r="M248" s="397"/>
      <c r="N248" s="397"/>
      <c r="O248" s="397"/>
      <c r="P248" s="397"/>
      <c r="Q248" s="397"/>
      <c r="R248" s="397"/>
      <c r="S248" s="397"/>
      <c r="T248" s="397"/>
      <c r="U248" s="397"/>
    </row>
    <row r="249" spans="1:21" ht="11.25" customHeight="1" x14ac:dyDescent="0.2">
      <c r="A249" s="397"/>
      <c r="B249" s="397"/>
      <c r="C249" s="397"/>
      <c r="D249" s="397"/>
      <c r="E249" s="397"/>
      <c r="F249" s="397"/>
      <c r="G249" s="397"/>
      <c r="H249" s="397"/>
      <c r="I249" s="397"/>
      <c r="J249" s="397"/>
      <c r="K249" s="397"/>
      <c r="L249" s="397"/>
      <c r="M249" s="397"/>
      <c r="N249" s="397"/>
      <c r="O249" s="397"/>
      <c r="P249" s="397"/>
      <c r="Q249" s="397"/>
      <c r="R249" s="397"/>
      <c r="S249" s="397"/>
      <c r="T249" s="397"/>
      <c r="U249" s="397"/>
    </row>
    <row r="250" spans="1:21" ht="11.25" customHeight="1" x14ac:dyDescent="0.2">
      <c r="A250" s="397"/>
      <c r="B250" s="397"/>
      <c r="C250" s="397"/>
      <c r="D250" s="397"/>
      <c r="E250" s="397"/>
      <c r="F250" s="397"/>
      <c r="G250" s="397"/>
      <c r="H250" s="397"/>
      <c r="I250" s="397"/>
      <c r="J250" s="397"/>
      <c r="K250" s="397"/>
      <c r="L250" s="397"/>
      <c r="M250" s="397"/>
      <c r="N250" s="397"/>
      <c r="O250" s="397"/>
      <c r="P250" s="397"/>
      <c r="Q250" s="397"/>
      <c r="R250" s="397"/>
      <c r="S250" s="397"/>
      <c r="T250" s="397"/>
      <c r="U250" s="397"/>
    </row>
    <row r="251" spans="1:21" ht="11.25" customHeight="1" x14ac:dyDescent="0.2">
      <c r="A251" s="397"/>
      <c r="B251" s="397"/>
      <c r="C251" s="397"/>
      <c r="D251" s="397"/>
      <c r="E251" s="397"/>
      <c r="F251" s="397"/>
      <c r="G251" s="397"/>
      <c r="H251" s="397"/>
      <c r="I251" s="397"/>
      <c r="J251" s="397"/>
      <c r="K251" s="397"/>
      <c r="L251" s="397"/>
      <c r="M251" s="397"/>
      <c r="N251" s="397"/>
      <c r="O251" s="397"/>
      <c r="P251" s="397"/>
      <c r="Q251" s="397"/>
      <c r="R251" s="397"/>
      <c r="S251" s="397"/>
      <c r="T251" s="397"/>
      <c r="U251" s="397"/>
    </row>
    <row r="252" spans="1:21" ht="11.25" customHeight="1" x14ac:dyDescent="0.2">
      <c r="A252" s="397"/>
      <c r="B252" s="397"/>
      <c r="C252" s="397"/>
      <c r="D252" s="397"/>
      <c r="E252" s="397"/>
      <c r="F252" s="397"/>
      <c r="G252" s="397"/>
      <c r="H252" s="397"/>
      <c r="I252" s="397"/>
      <c r="J252" s="397"/>
      <c r="K252" s="397"/>
      <c r="L252" s="397"/>
      <c r="M252" s="397"/>
      <c r="N252" s="397"/>
      <c r="O252" s="397"/>
      <c r="P252" s="397"/>
      <c r="Q252" s="397"/>
      <c r="R252" s="397"/>
      <c r="S252" s="397"/>
      <c r="T252" s="397"/>
      <c r="U252" s="397"/>
    </row>
    <row r="253" spans="1:21" ht="11.25" customHeight="1" x14ac:dyDescent="0.2">
      <c r="A253" s="397"/>
      <c r="B253" s="397"/>
      <c r="C253" s="397"/>
      <c r="D253" s="397"/>
      <c r="E253" s="397"/>
      <c r="F253" s="397"/>
      <c r="G253" s="397"/>
      <c r="H253" s="397"/>
      <c r="I253" s="397"/>
      <c r="J253" s="397"/>
      <c r="K253" s="397"/>
      <c r="L253" s="397"/>
      <c r="M253" s="397"/>
      <c r="N253" s="397"/>
      <c r="O253" s="397"/>
      <c r="P253" s="397"/>
      <c r="Q253" s="397"/>
      <c r="R253" s="397"/>
      <c r="S253" s="397"/>
      <c r="T253" s="397"/>
      <c r="U253" s="397"/>
    </row>
    <row r="254" spans="1:21" ht="11.25" customHeight="1" x14ac:dyDescent="0.2">
      <c r="A254" s="397"/>
      <c r="B254" s="397"/>
      <c r="C254" s="397"/>
      <c r="D254" s="397"/>
      <c r="E254" s="397"/>
      <c r="F254" s="397"/>
      <c r="G254" s="397"/>
      <c r="H254" s="397"/>
      <c r="I254" s="397"/>
      <c r="J254" s="397"/>
      <c r="K254" s="397"/>
      <c r="L254" s="397"/>
      <c r="M254" s="397"/>
      <c r="N254" s="397"/>
      <c r="O254" s="397"/>
      <c r="P254" s="397"/>
      <c r="Q254" s="397"/>
      <c r="R254" s="397"/>
      <c r="S254" s="397"/>
      <c r="T254" s="397"/>
      <c r="U254" s="397"/>
    </row>
    <row r="255" spans="1:21" ht="11.25" customHeight="1" x14ac:dyDescent="0.2">
      <c r="A255" s="397"/>
      <c r="B255" s="397"/>
      <c r="C255" s="397"/>
      <c r="D255" s="397"/>
      <c r="E255" s="397"/>
      <c r="F255" s="397"/>
      <c r="G255" s="397"/>
      <c r="H255" s="397"/>
      <c r="I255" s="397"/>
      <c r="J255" s="397"/>
      <c r="K255" s="397"/>
      <c r="L255" s="397"/>
      <c r="M255" s="397"/>
      <c r="N255" s="397"/>
      <c r="O255" s="397"/>
      <c r="P255" s="397"/>
      <c r="Q255" s="397"/>
      <c r="R255" s="397"/>
      <c r="S255" s="397"/>
      <c r="T255" s="397"/>
      <c r="U255" s="397"/>
    </row>
    <row r="256" spans="1:21" ht="11.25" customHeight="1" x14ac:dyDescent="0.2">
      <c r="A256" s="397"/>
      <c r="B256" s="397"/>
      <c r="C256" s="397"/>
      <c r="D256" s="397"/>
      <c r="E256" s="397"/>
      <c r="F256" s="397"/>
      <c r="G256" s="397"/>
      <c r="H256" s="397"/>
      <c r="I256" s="397"/>
      <c r="J256" s="397"/>
      <c r="K256" s="397"/>
      <c r="L256" s="397"/>
      <c r="M256" s="397"/>
      <c r="N256" s="397"/>
      <c r="O256" s="397"/>
      <c r="P256" s="397"/>
      <c r="Q256" s="397"/>
      <c r="R256" s="397"/>
      <c r="S256" s="397"/>
      <c r="T256" s="397"/>
      <c r="U256" s="397"/>
    </row>
    <row r="257" spans="1:21" ht="11.25" customHeight="1" x14ac:dyDescent="0.2">
      <c r="A257" s="397"/>
      <c r="B257" s="397"/>
      <c r="C257" s="397"/>
      <c r="D257" s="397"/>
      <c r="E257" s="397"/>
      <c r="F257" s="397"/>
      <c r="G257" s="397"/>
      <c r="H257" s="397"/>
      <c r="I257" s="397"/>
      <c r="J257" s="397"/>
      <c r="K257" s="397"/>
      <c r="L257" s="397"/>
      <c r="M257" s="397"/>
      <c r="N257" s="397"/>
      <c r="O257" s="397"/>
      <c r="P257" s="397"/>
      <c r="Q257" s="397"/>
      <c r="R257" s="397"/>
      <c r="S257" s="397"/>
      <c r="T257" s="397"/>
      <c r="U257" s="397"/>
    </row>
    <row r="258" spans="1:21" ht="11.25" customHeight="1" x14ac:dyDescent="0.2">
      <c r="A258" s="397"/>
      <c r="B258" s="397"/>
      <c r="C258" s="397"/>
      <c r="D258" s="397"/>
      <c r="E258" s="397"/>
      <c r="F258" s="397"/>
      <c r="G258" s="397"/>
      <c r="H258" s="397"/>
      <c r="I258" s="397"/>
      <c r="J258" s="397"/>
      <c r="K258" s="397"/>
      <c r="L258" s="397"/>
      <c r="M258" s="397"/>
      <c r="N258" s="397"/>
      <c r="O258" s="397"/>
      <c r="P258" s="397"/>
      <c r="Q258" s="397"/>
      <c r="R258" s="397"/>
      <c r="S258" s="397"/>
      <c r="T258" s="397"/>
      <c r="U258" s="397"/>
    </row>
    <row r="259" spans="1:21" ht="11.25" customHeight="1" x14ac:dyDescent="0.2">
      <c r="A259" s="397"/>
      <c r="B259" s="397"/>
      <c r="C259" s="397"/>
      <c r="D259" s="397"/>
      <c r="E259" s="397"/>
      <c r="F259" s="397"/>
      <c r="G259" s="397"/>
      <c r="H259" s="397"/>
      <c r="I259" s="397"/>
      <c r="J259" s="397"/>
      <c r="K259" s="397"/>
      <c r="L259" s="397"/>
      <c r="M259" s="397"/>
      <c r="N259" s="397"/>
      <c r="O259" s="397"/>
      <c r="P259" s="397"/>
      <c r="Q259" s="397"/>
      <c r="R259" s="397"/>
      <c r="S259" s="397"/>
      <c r="T259" s="397"/>
      <c r="U259" s="397"/>
    </row>
    <row r="260" spans="1:21" ht="11.25" customHeight="1" x14ac:dyDescent="0.2">
      <c r="A260" s="397"/>
      <c r="B260" s="397"/>
      <c r="C260" s="397"/>
      <c r="D260" s="397"/>
      <c r="E260" s="397"/>
      <c r="F260" s="397"/>
      <c r="G260" s="397"/>
      <c r="H260" s="397"/>
      <c r="I260" s="397"/>
      <c r="J260" s="397"/>
      <c r="K260" s="397"/>
      <c r="L260" s="397"/>
      <c r="M260" s="397"/>
      <c r="N260" s="397"/>
      <c r="O260" s="397"/>
      <c r="P260" s="397"/>
      <c r="Q260" s="397"/>
      <c r="R260" s="397"/>
      <c r="S260" s="397"/>
      <c r="T260" s="397"/>
      <c r="U260" s="397"/>
    </row>
    <row r="261" spans="1:21" ht="11.25" customHeight="1" x14ac:dyDescent="0.2">
      <c r="A261" s="397"/>
      <c r="B261" s="397"/>
      <c r="C261" s="397"/>
      <c r="D261" s="397"/>
      <c r="E261" s="397"/>
      <c r="F261" s="397"/>
      <c r="G261" s="397"/>
      <c r="H261" s="397"/>
      <c r="I261" s="397"/>
      <c r="J261" s="397"/>
      <c r="K261" s="397"/>
      <c r="L261" s="397"/>
      <c r="M261" s="397"/>
      <c r="N261" s="397"/>
      <c r="O261" s="397"/>
      <c r="P261" s="397"/>
      <c r="Q261" s="397"/>
      <c r="R261" s="397"/>
      <c r="S261" s="397"/>
      <c r="T261" s="397"/>
      <c r="U261" s="397"/>
    </row>
    <row r="262" spans="1:21" ht="11.25" customHeight="1" x14ac:dyDescent="0.2">
      <c r="A262" s="397"/>
      <c r="B262" s="397"/>
      <c r="C262" s="397"/>
      <c r="D262" s="397"/>
      <c r="E262" s="397"/>
      <c r="F262" s="397"/>
      <c r="G262" s="397"/>
      <c r="H262" s="397"/>
      <c r="I262" s="397"/>
      <c r="J262" s="397"/>
      <c r="K262" s="397"/>
      <c r="L262" s="397"/>
      <c r="M262" s="397"/>
      <c r="N262" s="397"/>
      <c r="O262" s="397"/>
      <c r="P262" s="397"/>
      <c r="Q262" s="397"/>
      <c r="R262" s="397"/>
      <c r="S262" s="397"/>
      <c r="T262" s="397"/>
      <c r="U262" s="397"/>
    </row>
    <row r="263" spans="1:21" ht="11.25" customHeight="1" x14ac:dyDescent="0.2">
      <c r="A263" s="397"/>
      <c r="B263" s="397"/>
      <c r="C263" s="397"/>
      <c r="D263" s="397"/>
      <c r="E263" s="397"/>
      <c r="F263" s="397"/>
      <c r="G263" s="397"/>
      <c r="H263" s="397"/>
      <c r="I263" s="397"/>
      <c r="J263" s="397"/>
      <c r="K263" s="397"/>
      <c r="L263" s="397"/>
      <c r="M263" s="397"/>
      <c r="N263" s="397"/>
      <c r="O263" s="397"/>
      <c r="P263" s="397"/>
      <c r="Q263" s="397"/>
      <c r="R263" s="397"/>
      <c r="S263" s="397"/>
      <c r="T263" s="397"/>
      <c r="U263" s="397"/>
    </row>
    <row r="264" spans="1:21" ht="11.25" customHeight="1" x14ac:dyDescent="0.2">
      <c r="A264" s="397"/>
      <c r="B264" s="397"/>
      <c r="C264" s="397"/>
      <c r="D264" s="397"/>
      <c r="E264" s="397"/>
      <c r="F264" s="397"/>
      <c r="G264" s="397"/>
      <c r="H264" s="397"/>
      <c r="I264" s="397"/>
      <c r="J264" s="397"/>
      <c r="K264" s="397"/>
      <c r="L264" s="397"/>
      <c r="M264" s="397"/>
      <c r="N264" s="397"/>
      <c r="O264" s="397"/>
      <c r="P264" s="397"/>
      <c r="Q264" s="397"/>
      <c r="R264" s="397"/>
      <c r="S264" s="397"/>
      <c r="T264" s="397"/>
      <c r="U264" s="397"/>
    </row>
    <row r="265" spans="1:21" ht="11.25" customHeight="1" x14ac:dyDescent="0.2">
      <c r="A265" s="397"/>
      <c r="B265" s="397"/>
      <c r="C265" s="397"/>
      <c r="D265" s="397"/>
      <c r="E265" s="397"/>
      <c r="F265" s="397"/>
      <c r="G265" s="397"/>
      <c r="H265" s="397"/>
      <c r="I265" s="397"/>
      <c r="J265" s="397"/>
      <c r="K265" s="397"/>
      <c r="L265" s="397"/>
      <c r="M265" s="397"/>
      <c r="N265" s="397"/>
      <c r="O265" s="397"/>
      <c r="P265" s="397"/>
      <c r="Q265" s="397"/>
      <c r="R265" s="397"/>
      <c r="S265" s="397"/>
      <c r="T265" s="397"/>
      <c r="U265" s="397"/>
    </row>
    <row r="266" spans="1:21" ht="11.25" customHeight="1" x14ac:dyDescent="0.2">
      <c r="A266" s="397"/>
      <c r="B266" s="397"/>
      <c r="C266" s="397"/>
      <c r="D266" s="397"/>
      <c r="E266" s="397"/>
      <c r="F266" s="397"/>
      <c r="G266" s="397"/>
      <c r="H266" s="397"/>
      <c r="I266" s="397"/>
      <c r="J266" s="397"/>
      <c r="K266" s="397"/>
      <c r="L266" s="397"/>
      <c r="M266" s="397"/>
      <c r="N266" s="397"/>
      <c r="O266" s="397"/>
      <c r="P266" s="397"/>
      <c r="Q266" s="397"/>
      <c r="R266" s="397"/>
      <c r="S266" s="397"/>
      <c r="T266" s="397"/>
      <c r="U266" s="397"/>
    </row>
    <row r="267" spans="1:21" ht="11.25" customHeight="1" x14ac:dyDescent="0.2">
      <c r="A267" s="397"/>
      <c r="B267" s="397"/>
      <c r="C267" s="397"/>
      <c r="D267" s="397"/>
      <c r="E267" s="397"/>
      <c r="F267" s="397"/>
      <c r="G267" s="397"/>
      <c r="H267" s="397"/>
      <c r="I267" s="397"/>
      <c r="J267" s="397"/>
      <c r="K267" s="397"/>
      <c r="L267" s="397"/>
      <c r="M267" s="397"/>
      <c r="N267" s="397"/>
      <c r="O267" s="397"/>
      <c r="P267" s="397"/>
      <c r="Q267" s="397"/>
      <c r="R267" s="397"/>
      <c r="S267" s="397"/>
      <c r="T267" s="397"/>
      <c r="U267" s="397"/>
    </row>
    <row r="268" spans="1:21" ht="11.25" customHeight="1" x14ac:dyDescent="0.2">
      <c r="A268" s="397"/>
      <c r="B268" s="397"/>
      <c r="C268" s="397"/>
      <c r="D268" s="397"/>
      <c r="E268" s="397"/>
      <c r="F268" s="397"/>
      <c r="G268" s="397"/>
      <c r="H268" s="397"/>
      <c r="I268" s="397"/>
      <c r="J268" s="397"/>
      <c r="K268" s="397"/>
      <c r="L268" s="397"/>
      <c r="M268" s="397"/>
      <c r="N268" s="397"/>
      <c r="O268" s="397"/>
      <c r="P268" s="397"/>
      <c r="Q268" s="397"/>
      <c r="R268" s="397"/>
      <c r="S268" s="397"/>
      <c r="T268" s="397"/>
      <c r="U268" s="397"/>
    </row>
    <row r="269" spans="1:21" ht="11.25" customHeight="1" x14ac:dyDescent="0.2">
      <c r="A269" s="397"/>
      <c r="B269" s="397"/>
      <c r="C269" s="397"/>
      <c r="D269" s="397"/>
      <c r="E269" s="397"/>
      <c r="F269" s="397"/>
      <c r="G269" s="397"/>
      <c r="H269" s="397"/>
      <c r="I269" s="397"/>
      <c r="J269" s="397"/>
      <c r="K269" s="397"/>
      <c r="L269" s="397"/>
      <c r="M269" s="397"/>
      <c r="N269" s="397"/>
      <c r="O269" s="397"/>
      <c r="P269" s="397"/>
      <c r="Q269" s="397"/>
      <c r="R269" s="397"/>
      <c r="S269" s="397"/>
      <c r="T269" s="397"/>
      <c r="U269" s="397"/>
    </row>
    <row r="270" spans="1:21" ht="11.25" customHeight="1" x14ac:dyDescent="0.2">
      <c r="A270" s="397"/>
      <c r="B270" s="397"/>
      <c r="C270" s="397"/>
      <c r="D270" s="397"/>
      <c r="E270" s="397"/>
      <c r="F270" s="397"/>
      <c r="G270" s="397"/>
      <c r="H270" s="397"/>
      <c r="I270" s="397"/>
      <c r="J270" s="397"/>
      <c r="K270" s="397"/>
      <c r="L270" s="397"/>
      <c r="M270" s="397"/>
      <c r="N270" s="397"/>
      <c r="O270" s="397"/>
      <c r="P270" s="397"/>
      <c r="Q270" s="397"/>
      <c r="R270" s="397"/>
      <c r="S270" s="397"/>
      <c r="T270" s="397"/>
      <c r="U270" s="397"/>
    </row>
    <row r="271" spans="1:21" ht="11.25" customHeight="1" x14ac:dyDescent="0.2">
      <c r="A271" s="397"/>
      <c r="B271" s="397"/>
      <c r="C271" s="397"/>
      <c r="D271" s="397"/>
      <c r="E271" s="397"/>
      <c r="F271" s="397"/>
      <c r="G271" s="397"/>
      <c r="H271" s="397"/>
      <c r="I271" s="397"/>
      <c r="J271" s="397"/>
      <c r="K271" s="397"/>
      <c r="L271" s="397"/>
      <c r="M271" s="397"/>
      <c r="N271" s="397"/>
      <c r="O271" s="397"/>
      <c r="P271" s="397"/>
      <c r="Q271" s="397"/>
      <c r="R271" s="397"/>
      <c r="S271" s="397"/>
      <c r="T271" s="397"/>
      <c r="U271" s="397"/>
    </row>
    <row r="272" spans="1:21" ht="11.25" customHeight="1" x14ac:dyDescent="0.2">
      <c r="A272" s="397"/>
      <c r="B272" s="397"/>
      <c r="C272" s="397"/>
      <c r="D272" s="397"/>
      <c r="E272" s="397"/>
      <c r="F272" s="397"/>
      <c r="G272" s="397"/>
      <c r="H272" s="397"/>
      <c r="I272" s="397"/>
      <c r="J272" s="397"/>
      <c r="K272" s="397"/>
      <c r="L272" s="397"/>
      <c r="M272" s="397"/>
      <c r="N272" s="397"/>
      <c r="O272" s="397"/>
      <c r="P272" s="397"/>
      <c r="Q272" s="397"/>
      <c r="R272" s="397"/>
      <c r="S272" s="397"/>
      <c r="T272" s="397"/>
      <c r="U272" s="397"/>
    </row>
    <row r="273" spans="1:21" ht="11.25" customHeight="1" x14ac:dyDescent="0.2">
      <c r="A273" s="397"/>
      <c r="B273" s="397"/>
      <c r="C273" s="397"/>
      <c r="D273" s="397"/>
      <c r="E273" s="397"/>
      <c r="F273" s="397"/>
      <c r="G273" s="397"/>
      <c r="H273" s="397"/>
      <c r="I273" s="397"/>
      <c r="J273" s="397"/>
      <c r="K273" s="397"/>
      <c r="L273" s="397"/>
      <c r="M273" s="397"/>
      <c r="N273" s="397"/>
      <c r="O273" s="397"/>
      <c r="P273" s="397"/>
      <c r="Q273" s="397"/>
      <c r="R273" s="397"/>
      <c r="S273" s="397"/>
      <c r="T273" s="397"/>
      <c r="U273" s="397"/>
    </row>
    <row r="274" spans="1:21" ht="11.25" customHeight="1" x14ac:dyDescent="0.2">
      <c r="A274" s="397"/>
      <c r="B274" s="397"/>
      <c r="C274" s="397"/>
      <c r="D274" s="397"/>
      <c r="E274" s="397"/>
      <c r="F274" s="397"/>
      <c r="G274" s="397"/>
      <c r="H274" s="397"/>
      <c r="I274" s="397"/>
      <c r="J274" s="397"/>
      <c r="K274" s="397"/>
      <c r="L274" s="397"/>
      <c r="M274" s="397"/>
      <c r="N274" s="397"/>
      <c r="O274" s="397"/>
      <c r="P274" s="397"/>
      <c r="Q274" s="397"/>
      <c r="R274" s="397"/>
      <c r="S274" s="397"/>
      <c r="T274" s="397"/>
      <c r="U274" s="397"/>
    </row>
    <row r="275" spans="1:21" ht="11.25" customHeight="1" x14ac:dyDescent="0.2">
      <c r="A275" s="397"/>
      <c r="B275" s="397"/>
      <c r="C275" s="397"/>
      <c r="D275" s="397"/>
      <c r="E275" s="397"/>
      <c r="F275" s="397"/>
      <c r="G275" s="397"/>
      <c r="H275" s="397"/>
      <c r="I275" s="397"/>
      <c r="J275" s="397"/>
      <c r="K275" s="397"/>
      <c r="L275" s="397"/>
      <c r="M275" s="397"/>
      <c r="N275" s="397"/>
      <c r="O275" s="397"/>
      <c r="P275" s="397"/>
      <c r="Q275" s="397"/>
      <c r="R275" s="397"/>
      <c r="S275" s="397"/>
      <c r="T275" s="397"/>
      <c r="U275" s="397"/>
    </row>
    <row r="276" spans="1:21" ht="11.25" customHeight="1" x14ac:dyDescent="0.2">
      <c r="A276" s="397"/>
      <c r="B276" s="397"/>
      <c r="C276" s="397"/>
      <c r="D276" s="397"/>
      <c r="E276" s="397"/>
      <c r="F276" s="397"/>
      <c r="G276" s="397"/>
      <c r="H276" s="397"/>
      <c r="I276" s="397"/>
      <c r="J276" s="397"/>
      <c r="K276" s="397"/>
      <c r="L276" s="397"/>
      <c r="M276" s="397"/>
      <c r="N276" s="397"/>
      <c r="O276" s="397"/>
      <c r="P276" s="397"/>
      <c r="Q276" s="397"/>
      <c r="R276" s="397"/>
      <c r="S276" s="397"/>
      <c r="T276" s="397"/>
      <c r="U276" s="397"/>
    </row>
    <row r="277" spans="1:21" ht="11.25" customHeight="1" x14ac:dyDescent="0.2">
      <c r="A277" s="397"/>
      <c r="B277" s="397"/>
      <c r="C277" s="397"/>
      <c r="D277" s="397"/>
      <c r="E277" s="397"/>
      <c r="F277" s="397"/>
      <c r="G277" s="397"/>
      <c r="H277" s="397"/>
      <c r="I277" s="397"/>
      <c r="J277" s="397"/>
      <c r="K277" s="397"/>
      <c r="L277" s="397"/>
      <c r="M277" s="397"/>
      <c r="N277" s="397"/>
      <c r="O277" s="397"/>
      <c r="P277" s="397"/>
      <c r="Q277" s="397"/>
      <c r="R277" s="397"/>
      <c r="S277" s="397"/>
      <c r="T277" s="397"/>
      <c r="U277" s="397"/>
    </row>
    <row r="278" spans="1:21" ht="11.25" customHeight="1" x14ac:dyDescent="0.2">
      <c r="A278" s="397"/>
      <c r="B278" s="397"/>
      <c r="C278" s="397"/>
      <c r="D278" s="397"/>
      <c r="E278" s="397"/>
      <c r="F278" s="397"/>
      <c r="G278" s="397"/>
      <c r="H278" s="397"/>
      <c r="I278" s="397"/>
      <c r="J278" s="397"/>
      <c r="K278" s="397"/>
      <c r="L278" s="397"/>
      <c r="M278" s="397"/>
      <c r="N278" s="397"/>
      <c r="O278" s="397"/>
      <c r="P278" s="397"/>
      <c r="Q278" s="397"/>
      <c r="R278" s="397"/>
      <c r="S278" s="397"/>
      <c r="T278" s="397"/>
      <c r="U278" s="397"/>
    </row>
    <row r="279" spans="1:21" ht="11.25" customHeight="1" x14ac:dyDescent="0.2">
      <c r="A279" s="397"/>
      <c r="B279" s="397"/>
      <c r="C279" s="397"/>
      <c r="D279" s="397"/>
      <c r="E279" s="397"/>
      <c r="F279" s="397"/>
      <c r="G279" s="397"/>
      <c r="H279" s="397"/>
      <c r="I279" s="397"/>
      <c r="J279" s="397"/>
      <c r="K279" s="397"/>
      <c r="L279" s="397"/>
      <c r="M279" s="397"/>
      <c r="N279" s="397"/>
      <c r="O279" s="397"/>
      <c r="P279" s="397"/>
      <c r="Q279" s="397"/>
      <c r="R279" s="397"/>
      <c r="S279" s="397"/>
      <c r="T279" s="397"/>
      <c r="U279" s="397"/>
    </row>
    <row r="280" spans="1:21" ht="11.25" customHeight="1" x14ac:dyDescent="0.2">
      <c r="A280" s="397"/>
      <c r="B280" s="397"/>
      <c r="C280" s="397"/>
      <c r="D280" s="397"/>
      <c r="E280" s="397"/>
      <c r="F280" s="397"/>
      <c r="G280" s="397"/>
      <c r="H280" s="397"/>
      <c r="I280" s="397"/>
      <c r="J280" s="397"/>
      <c r="K280" s="397"/>
      <c r="L280" s="397"/>
      <c r="M280" s="397"/>
      <c r="N280" s="397"/>
      <c r="O280" s="397"/>
      <c r="P280" s="397"/>
      <c r="Q280" s="397"/>
      <c r="R280" s="397"/>
      <c r="S280" s="397"/>
      <c r="T280" s="397"/>
      <c r="U280" s="397"/>
    </row>
    <row r="281" spans="1:21" ht="11.25" customHeight="1" x14ac:dyDescent="0.2">
      <c r="A281" s="397"/>
      <c r="B281" s="397"/>
      <c r="C281" s="397"/>
      <c r="D281" s="397"/>
      <c r="E281" s="397"/>
      <c r="F281" s="397"/>
      <c r="G281" s="397"/>
      <c r="H281" s="397"/>
      <c r="I281" s="397"/>
      <c r="J281" s="397"/>
      <c r="K281" s="397"/>
      <c r="L281" s="397"/>
      <c r="M281" s="397"/>
      <c r="N281" s="397"/>
      <c r="O281" s="397"/>
      <c r="P281" s="397"/>
      <c r="Q281" s="397"/>
      <c r="R281" s="397"/>
      <c r="S281" s="397"/>
      <c r="T281" s="397"/>
      <c r="U281" s="397"/>
    </row>
    <row r="282" spans="1:21" ht="11.25" customHeight="1" x14ac:dyDescent="0.2">
      <c r="A282" s="397"/>
      <c r="B282" s="397"/>
      <c r="C282" s="397"/>
      <c r="D282" s="397"/>
      <c r="E282" s="397"/>
      <c r="F282" s="397"/>
      <c r="G282" s="397"/>
      <c r="H282" s="397"/>
      <c r="I282" s="397"/>
      <c r="J282" s="397"/>
      <c r="K282" s="397"/>
      <c r="L282" s="397"/>
      <c r="M282" s="397"/>
      <c r="N282" s="397"/>
      <c r="O282" s="397"/>
      <c r="P282" s="397"/>
      <c r="Q282" s="397"/>
      <c r="R282" s="397"/>
      <c r="S282" s="397"/>
      <c r="T282" s="397"/>
      <c r="U282" s="397"/>
    </row>
    <row r="283" spans="1:21" ht="11.25" customHeight="1" x14ac:dyDescent="0.2">
      <c r="A283" s="397"/>
      <c r="B283" s="397"/>
      <c r="C283" s="397"/>
      <c r="D283" s="397"/>
      <c r="E283" s="397"/>
      <c r="F283" s="397"/>
      <c r="G283" s="397"/>
      <c r="H283" s="397"/>
      <c r="I283" s="397"/>
      <c r="J283" s="397"/>
      <c r="K283" s="397"/>
      <c r="L283" s="397"/>
      <c r="M283" s="397"/>
      <c r="N283" s="397"/>
      <c r="O283" s="397"/>
      <c r="P283" s="397"/>
      <c r="Q283" s="397"/>
      <c r="R283" s="397"/>
      <c r="S283" s="397"/>
      <c r="T283" s="397"/>
      <c r="U283" s="397"/>
    </row>
    <row r="284" spans="1:21" ht="11.25" customHeight="1" x14ac:dyDescent="0.2">
      <c r="A284" s="397"/>
      <c r="B284" s="397"/>
      <c r="C284" s="397"/>
      <c r="D284" s="397"/>
      <c r="E284" s="397"/>
      <c r="F284" s="397"/>
      <c r="G284" s="397"/>
      <c r="H284" s="397"/>
      <c r="I284" s="397"/>
      <c r="J284" s="397"/>
      <c r="K284" s="397"/>
      <c r="L284" s="397"/>
      <c r="M284" s="397"/>
      <c r="N284" s="397"/>
      <c r="O284" s="397"/>
      <c r="P284" s="397"/>
      <c r="Q284" s="397"/>
      <c r="R284" s="397"/>
      <c r="S284" s="397"/>
      <c r="T284" s="397"/>
      <c r="U284" s="397"/>
    </row>
    <row r="285" spans="1:21" ht="11.25" customHeight="1" x14ac:dyDescent="0.2">
      <c r="A285" s="397"/>
      <c r="B285" s="397"/>
      <c r="C285" s="397"/>
      <c r="D285" s="397"/>
      <c r="E285" s="397"/>
      <c r="F285" s="397"/>
      <c r="G285" s="397"/>
      <c r="H285" s="397"/>
      <c r="I285" s="397"/>
      <c r="J285" s="397"/>
      <c r="K285" s="397"/>
      <c r="L285" s="397"/>
      <c r="M285" s="397"/>
      <c r="N285" s="397"/>
      <c r="O285" s="397"/>
      <c r="P285" s="397"/>
      <c r="Q285" s="397"/>
      <c r="R285" s="397"/>
      <c r="S285" s="397"/>
      <c r="T285" s="397"/>
      <c r="U285" s="397"/>
    </row>
    <row r="286" spans="1:21" ht="11.25" customHeight="1" x14ac:dyDescent="0.2">
      <c r="A286" s="397"/>
      <c r="B286" s="397"/>
      <c r="C286" s="397"/>
      <c r="D286" s="397"/>
      <c r="E286" s="397"/>
      <c r="F286" s="397"/>
      <c r="G286" s="397"/>
      <c r="H286" s="397"/>
      <c r="I286" s="397"/>
      <c r="J286" s="397"/>
      <c r="K286" s="397"/>
      <c r="L286" s="397"/>
      <c r="M286" s="397"/>
      <c r="N286" s="397"/>
      <c r="O286" s="397"/>
      <c r="P286" s="397"/>
      <c r="Q286" s="397"/>
      <c r="R286" s="397"/>
      <c r="S286" s="397"/>
      <c r="T286" s="397"/>
      <c r="U286" s="397"/>
    </row>
    <row r="287" spans="1:21" ht="11.25" customHeight="1" x14ac:dyDescent="0.2">
      <c r="A287" s="397"/>
      <c r="B287" s="397"/>
      <c r="C287" s="397"/>
      <c r="D287" s="397"/>
      <c r="E287" s="397"/>
      <c r="F287" s="397"/>
      <c r="G287" s="397"/>
      <c r="H287" s="397"/>
      <c r="I287" s="397"/>
      <c r="J287" s="397"/>
      <c r="K287" s="397"/>
      <c r="L287" s="397"/>
      <c r="M287" s="397"/>
      <c r="N287" s="397"/>
      <c r="O287" s="397"/>
      <c r="P287" s="397"/>
      <c r="Q287" s="397"/>
      <c r="R287" s="397"/>
      <c r="S287" s="397"/>
      <c r="T287" s="397"/>
      <c r="U287" s="397"/>
    </row>
    <row r="288" spans="1:21" ht="11.25" customHeight="1" x14ac:dyDescent="0.2">
      <c r="A288" s="397"/>
      <c r="B288" s="397"/>
      <c r="C288" s="397"/>
      <c r="D288" s="397"/>
      <c r="E288" s="397"/>
      <c r="F288" s="397"/>
      <c r="G288" s="397"/>
      <c r="H288" s="397"/>
      <c r="I288" s="397"/>
      <c r="J288" s="397"/>
      <c r="K288" s="397"/>
      <c r="L288" s="397"/>
      <c r="M288" s="397"/>
      <c r="N288" s="397"/>
      <c r="O288" s="397"/>
      <c r="P288" s="397"/>
      <c r="Q288" s="397"/>
      <c r="R288" s="397"/>
      <c r="S288" s="397"/>
      <c r="T288" s="397"/>
      <c r="U288" s="397"/>
    </row>
    <row r="289" spans="1:21" ht="11.25" customHeight="1" x14ac:dyDescent="0.2">
      <c r="A289" s="397"/>
      <c r="B289" s="397"/>
      <c r="C289" s="397"/>
      <c r="D289" s="397"/>
      <c r="E289" s="397"/>
      <c r="F289" s="397"/>
      <c r="G289" s="397"/>
      <c r="H289" s="397"/>
      <c r="I289" s="397"/>
      <c r="J289" s="397"/>
      <c r="K289" s="397"/>
      <c r="L289" s="397"/>
      <c r="M289" s="397"/>
      <c r="N289" s="397"/>
      <c r="O289" s="397"/>
      <c r="P289" s="397"/>
      <c r="Q289" s="397"/>
      <c r="R289" s="397"/>
      <c r="S289" s="397"/>
      <c r="T289" s="397"/>
      <c r="U289" s="397"/>
    </row>
    <row r="290" spans="1:21" ht="11.25" customHeight="1" x14ac:dyDescent="0.2">
      <c r="A290" s="397"/>
      <c r="B290" s="397"/>
      <c r="C290" s="397"/>
      <c r="D290" s="397"/>
      <c r="E290" s="397"/>
      <c r="F290" s="397"/>
      <c r="G290" s="397"/>
      <c r="H290" s="397"/>
      <c r="I290" s="397"/>
      <c r="J290" s="397"/>
      <c r="K290" s="397"/>
      <c r="L290" s="397"/>
      <c r="M290" s="397"/>
      <c r="N290" s="397"/>
      <c r="O290" s="397"/>
      <c r="P290" s="397"/>
      <c r="Q290" s="397"/>
      <c r="R290" s="397"/>
      <c r="S290" s="397"/>
      <c r="T290" s="397"/>
      <c r="U290" s="397"/>
    </row>
    <row r="291" spans="1:21" ht="11.25" customHeight="1" x14ac:dyDescent="0.2">
      <c r="A291" s="397"/>
      <c r="B291" s="397"/>
      <c r="C291" s="397"/>
      <c r="D291" s="397"/>
      <c r="E291" s="397"/>
      <c r="F291" s="397"/>
      <c r="G291" s="397"/>
      <c r="H291" s="397"/>
      <c r="I291" s="397"/>
      <c r="J291" s="397"/>
      <c r="K291" s="397"/>
      <c r="L291" s="397"/>
      <c r="M291" s="397"/>
      <c r="N291" s="397"/>
      <c r="O291" s="397"/>
      <c r="P291" s="397"/>
      <c r="Q291" s="397"/>
      <c r="R291" s="397"/>
      <c r="S291" s="397"/>
      <c r="T291" s="397"/>
      <c r="U291" s="397"/>
    </row>
    <row r="292" spans="1:21" ht="11.25" customHeight="1" x14ac:dyDescent="0.2">
      <c r="A292" s="397"/>
      <c r="B292" s="397"/>
      <c r="C292" s="397"/>
      <c r="D292" s="397"/>
      <c r="E292" s="397"/>
      <c r="F292" s="397"/>
      <c r="G292" s="397"/>
      <c r="H292" s="397"/>
      <c r="I292" s="397"/>
      <c r="J292" s="397"/>
      <c r="K292" s="397"/>
      <c r="L292" s="397"/>
      <c r="M292" s="397"/>
      <c r="N292" s="397"/>
      <c r="O292" s="397"/>
      <c r="P292" s="397"/>
      <c r="Q292" s="397"/>
      <c r="R292" s="397"/>
      <c r="S292" s="397"/>
      <c r="T292" s="397"/>
      <c r="U292" s="397"/>
    </row>
    <row r="293" spans="1:21" ht="11.25" customHeight="1" x14ac:dyDescent="0.2">
      <c r="A293" s="397"/>
      <c r="B293" s="397"/>
      <c r="C293" s="397"/>
      <c r="D293" s="397"/>
      <c r="E293" s="397"/>
      <c r="F293" s="397"/>
      <c r="G293" s="397"/>
      <c r="H293" s="397"/>
      <c r="I293" s="397"/>
      <c r="J293" s="397"/>
      <c r="K293" s="397"/>
      <c r="L293" s="397"/>
      <c r="M293" s="397"/>
      <c r="N293" s="397"/>
      <c r="O293" s="397"/>
      <c r="P293" s="397"/>
      <c r="Q293" s="397"/>
      <c r="R293" s="397"/>
      <c r="S293" s="397"/>
      <c r="T293" s="397"/>
      <c r="U293" s="397"/>
    </row>
    <row r="294" spans="1:21" ht="11.25" customHeight="1" x14ac:dyDescent="0.2">
      <c r="A294" s="397"/>
      <c r="B294" s="397"/>
      <c r="C294" s="397"/>
      <c r="D294" s="397"/>
      <c r="E294" s="397"/>
      <c r="F294" s="397"/>
      <c r="G294" s="397"/>
      <c r="H294" s="397"/>
      <c r="I294" s="397"/>
      <c r="J294" s="397"/>
      <c r="K294" s="397"/>
      <c r="L294" s="397"/>
      <c r="M294" s="397"/>
      <c r="N294" s="397"/>
      <c r="O294" s="397"/>
      <c r="P294" s="397"/>
      <c r="Q294" s="397"/>
      <c r="R294" s="397"/>
      <c r="S294" s="397"/>
      <c r="T294" s="397"/>
      <c r="U294" s="397"/>
    </row>
    <row r="295" spans="1:21" ht="11.25" customHeight="1" x14ac:dyDescent="0.2">
      <c r="A295" s="397"/>
      <c r="B295" s="397"/>
      <c r="C295" s="397"/>
      <c r="D295" s="397"/>
      <c r="E295" s="397"/>
      <c r="F295" s="397"/>
      <c r="G295" s="397"/>
      <c r="H295" s="397"/>
      <c r="I295" s="397"/>
      <c r="J295" s="397"/>
      <c r="K295" s="397"/>
      <c r="L295" s="397"/>
      <c r="M295" s="397"/>
      <c r="N295" s="397"/>
      <c r="O295" s="397"/>
      <c r="P295" s="397"/>
      <c r="Q295" s="397"/>
      <c r="R295" s="397"/>
      <c r="S295" s="397"/>
      <c r="T295" s="397"/>
      <c r="U295" s="397"/>
    </row>
    <row r="296" spans="1:21" ht="11.25" customHeight="1" x14ac:dyDescent="0.2">
      <c r="A296" s="397"/>
      <c r="B296" s="397"/>
      <c r="C296" s="397"/>
      <c r="D296" s="397"/>
      <c r="E296" s="397"/>
      <c r="F296" s="397"/>
      <c r="G296" s="397"/>
      <c r="H296" s="397"/>
      <c r="I296" s="397"/>
      <c r="J296" s="397"/>
      <c r="K296" s="397"/>
      <c r="L296" s="397"/>
      <c r="M296" s="397"/>
      <c r="N296" s="397"/>
      <c r="O296" s="397"/>
      <c r="P296" s="397"/>
      <c r="Q296" s="397"/>
      <c r="R296" s="397"/>
      <c r="S296" s="397"/>
      <c r="T296" s="397"/>
      <c r="U296" s="397"/>
    </row>
    <row r="297" spans="1:21" ht="11.25" customHeight="1" x14ac:dyDescent="0.2">
      <c r="A297" s="397"/>
      <c r="B297" s="397"/>
      <c r="C297" s="397"/>
      <c r="D297" s="397"/>
      <c r="E297" s="397"/>
      <c r="F297" s="397"/>
      <c r="G297" s="397"/>
      <c r="H297" s="397"/>
      <c r="I297" s="397"/>
      <c r="J297" s="397"/>
      <c r="K297" s="397"/>
      <c r="L297" s="397"/>
      <c r="M297" s="397"/>
      <c r="N297" s="397"/>
      <c r="O297" s="397"/>
      <c r="P297" s="397"/>
      <c r="Q297" s="397"/>
      <c r="R297" s="397"/>
      <c r="S297" s="397"/>
      <c r="T297" s="397"/>
      <c r="U297" s="397"/>
    </row>
    <row r="298" spans="1:21" ht="11.25" customHeight="1" x14ac:dyDescent="0.2">
      <c r="A298" s="397"/>
      <c r="B298" s="397"/>
      <c r="C298" s="397"/>
      <c r="D298" s="397"/>
      <c r="E298" s="397"/>
      <c r="F298" s="397"/>
      <c r="G298" s="397"/>
      <c r="H298" s="397"/>
      <c r="I298" s="397"/>
      <c r="J298" s="397"/>
      <c r="K298" s="397"/>
      <c r="L298" s="397"/>
      <c r="M298" s="397"/>
      <c r="N298" s="397"/>
      <c r="O298" s="397"/>
      <c r="P298" s="397"/>
      <c r="Q298" s="397"/>
      <c r="R298" s="397"/>
      <c r="S298" s="397"/>
      <c r="T298" s="397"/>
      <c r="U298" s="397"/>
    </row>
    <row r="299" spans="1:21" ht="11.25" customHeight="1" x14ac:dyDescent="0.2">
      <c r="A299" s="397"/>
      <c r="B299" s="397"/>
      <c r="C299" s="397"/>
      <c r="D299" s="397"/>
      <c r="E299" s="397"/>
      <c r="F299" s="397"/>
      <c r="G299" s="397"/>
      <c r="H299" s="397"/>
      <c r="I299" s="397"/>
      <c r="J299" s="397"/>
      <c r="K299" s="397"/>
      <c r="L299" s="397"/>
      <c r="M299" s="397"/>
      <c r="N299" s="397"/>
      <c r="O299" s="397"/>
      <c r="P299" s="397"/>
      <c r="Q299" s="397"/>
      <c r="R299" s="397"/>
      <c r="S299" s="397"/>
      <c r="T299" s="397"/>
      <c r="U299" s="397"/>
    </row>
    <row r="300" spans="1:21" ht="11.25" customHeight="1" x14ac:dyDescent="0.2">
      <c r="A300" s="397"/>
      <c r="B300" s="397"/>
      <c r="C300" s="397"/>
      <c r="D300" s="397"/>
      <c r="E300" s="397"/>
      <c r="F300" s="397"/>
      <c r="G300" s="397"/>
      <c r="H300" s="397"/>
      <c r="I300" s="397"/>
      <c r="J300" s="397"/>
      <c r="K300" s="397"/>
      <c r="L300" s="397"/>
      <c r="M300" s="397"/>
      <c r="N300" s="397"/>
      <c r="O300" s="397"/>
      <c r="P300" s="397"/>
      <c r="Q300" s="397"/>
      <c r="R300" s="397"/>
      <c r="S300" s="397"/>
      <c r="T300" s="397"/>
      <c r="U300" s="397"/>
    </row>
    <row r="301" spans="1:21" ht="11.25" customHeight="1" x14ac:dyDescent="0.2">
      <c r="A301" s="397"/>
      <c r="B301" s="397"/>
      <c r="C301" s="397"/>
      <c r="D301" s="397"/>
      <c r="E301" s="397"/>
      <c r="F301" s="397"/>
      <c r="G301" s="397"/>
      <c r="H301" s="397"/>
      <c r="I301" s="397"/>
      <c r="J301" s="397"/>
      <c r="K301" s="397"/>
      <c r="L301" s="397"/>
      <c r="M301" s="397"/>
      <c r="N301" s="397"/>
      <c r="O301" s="397"/>
      <c r="P301" s="397"/>
      <c r="Q301" s="397"/>
      <c r="R301" s="397"/>
      <c r="S301" s="397"/>
      <c r="T301" s="397"/>
      <c r="U301" s="397"/>
    </row>
    <row r="302" spans="1:21" ht="11.25" customHeight="1" x14ac:dyDescent="0.2">
      <c r="A302" s="397"/>
      <c r="B302" s="397"/>
      <c r="C302" s="397"/>
      <c r="D302" s="397"/>
      <c r="E302" s="397"/>
      <c r="F302" s="397"/>
      <c r="G302" s="397"/>
      <c r="H302" s="397"/>
      <c r="I302" s="397"/>
      <c r="J302" s="397"/>
      <c r="K302" s="397"/>
      <c r="L302" s="397"/>
      <c r="M302" s="397"/>
      <c r="N302" s="397"/>
      <c r="O302" s="397"/>
      <c r="P302" s="397"/>
      <c r="Q302" s="397"/>
      <c r="R302" s="397"/>
      <c r="S302" s="397"/>
      <c r="T302" s="397"/>
      <c r="U302" s="397"/>
    </row>
    <row r="303" spans="1:21" ht="11.25" customHeight="1" x14ac:dyDescent="0.2">
      <c r="A303" s="397"/>
      <c r="B303" s="397"/>
      <c r="C303" s="397"/>
      <c r="D303" s="397"/>
      <c r="E303" s="397"/>
      <c r="F303" s="397"/>
      <c r="G303" s="397"/>
      <c r="H303" s="397"/>
      <c r="I303" s="397"/>
      <c r="J303" s="397"/>
      <c r="K303" s="397"/>
      <c r="L303" s="397"/>
      <c r="M303" s="397"/>
      <c r="N303" s="397"/>
      <c r="O303" s="397"/>
      <c r="P303" s="397"/>
      <c r="Q303" s="397"/>
      <c r="R303" s="397"/>
      <c r="S303" s="397"/>
      <c r="T303" s="397"/>
      <c r="U303" s="397"/>
    </row>
    <row r="304" spans="1:21" ht="11.25" customHeight="1" x14ac:dyDescent="0.2">
      <c r="A304" s="397"/>
      <c r="B304" s="397"/>
      <c r="C304" s="397"/>
      <c r="D304" s="397"/>
      <c r="E304" s="397"/>
      <c r="F304" s="397"/>
      <c r="G304" s="397"/>
      <c r="H304" s="397"/>
      <c r="I304" s="397"/>
      <c r="J304" s="397"/>
      <c r="K304" s="397"/>
      <c r="L304" s="397"/>
      <c r="M304" s="397"/>
      <c r="N304" s="397"/>
      <c r="O304" s="397"/>
      <c r="P304" s="397"/>
      <c r="Q304" s="397"/>
      <c r="R304" s="397"/>
      <c r="S304" s="397"/>
      <c r="T304" s="397"/>
      <c r="U304" s="397"/>
    </row>
    <row r="305" spans="1:21" ht="11.25" customHeight="1" x14ac:dyDescent="0.2">
      <c r="A305" s="397"/>
      <c r="B305" s="397"/>
      <c r="C305" s="397"/>
      <c r="D305" s="397"/>
      <c r="E305" s="397"/>
      <c r="F305" s="397"/>
      <c r="G305" s="397"/>
      <c r="H305" s="397"/>
      <c r="I305" s="397"/>
      <c r="J305" s="397"/>
      <c r="K305" s="397"/>
      <c r="L305" s="397"/>
      <c r="M305" s="397"/>
      <c r="N305" s="397"/>
      <c r="O305" s="397"/>
      <c r="P305" s="397"/>
      <c r="Q305" s="397"/>
      <c r="R305" s="397"/>
      <c r="S305" s="397"/>
      <c r="T305" s="397"/>
      <c r="U305" s="397"/>
    </row>
    <row r="306" spans="1:21" ht="11.25" customHeight="1" x14ac:dyDescent="0.2">
      <c r="A306" s="397"/>
      <c r="B306" s="397"/>
      <c r="C306" s="397"/>
      <c r="D306" s="397"/>
      <c r="E306" s="397"/>
      <c r="F306" s="397"/>
      <c r="G306" s="397"/>
      <c r="H306" s="397"/>
      <c r="I306" s="397"/>
      <c r="J306" s="397"/>
      <c r="K306" s="397"/>
      <c r="L306" s="397"/>
      <c r="M306" s="397"/>
      <c r="N306" s="397"/>
      <c r="O306" s="397"/>
      <c r="P306" s="397"/>
      <c r="Q306" s="397"/>
      <c r="R306" s="397"/>
      <c r="S306" s="397"/>
      <c r="T306" s="397"/>
      <c r="U306" s="397"/>
    </row>
    <row r="307" spans="1:21" ht="11.25" customHeight="1" x14ac:dyDescent="0.2">
      <c r="A307" s="397"/>
      <c r="B307" s="397"/>
      <c r="C307" s="397"/>
      <c r="D307" s="397"/>
      <c r="E307" s="397"/>
      <c r="F307" s="397"/>
      <c r="G307" s="397"/>
      <c r="H307" s="397"/>
      <c r="I307" s="397"/>
      <c r="J307" s="397"/>
      <c r="K307" s="397"/>
      <c r="L307" s="397"/>
      <c r="M307" s="397"/>
      <c r="N307" s="397"/>
      <c r="O307" s="397"/>
      <c r="P307" s="397"/>
      <c r="Q307" s="397"/>
      <c r="R307" s="397"/>
      <c r="S307" s="397"/>
      <c r="T307" s="397"/>
      <c r="U307" s="397"/>
    </row>
    <row r="308" spans="1:21" ht="11.25" customHeight="1" x14ac:dyDescent="0.2">
      <c r="A308" s="397"/>
      <c r="B308" s="397"/>
      <c r="C308" s="397"/>
      <c r="D308" s="397"/>
      <c r="E308" s="397"/>
      <c r="F308" s="397"/>
      <c r="G308" s="397"/>
      <c r="H308" s="397"/>
      <c r="I308" s="397"/>
      <c r="J308" s="397"/>
      <c r="K308" s="397"/>
      <c r="L308" s="397"/>
      <c r="M308" s="397"/>
      <c r="N308" s="397"/>
      <c r="O308" s="397"/>
      <c r="P308" s="397"/>
      <c r="Q308" s="397"/>
      <c r="R308" s="397"/>
      <c r="S308" s="397"/>
      <c r="T308" s="397"/>
      <c r="U308" s="397"/>
    </row>
    <row r="309" spans="1:21" ht="11.25" customHeight="1" x14ac:dyDescent="0.2">
      <c r="A309" s="397"/>
      <c r="B309" s="397"/>
      <c r="C309" s="397"/>
      <c r="D309" s="397"/>
      <c r="E309" s="397"/>
      <c r="F309" s="397"/>
      <c r="G309" s="397"/>
      <c r="H309" s="397"/>
      <c r="I309" s="397"/>
      <c r="J309" s="397"/>
      <c r="K309" s="397"/>
      <c r="L309" s="397"/>
      <c r="M309" s="397"/>
      <c r="N309" s="397"/>
      <c r="O309" s="397"/>
      <c r="P309" s="397"/>
      <c r="Q309" s="397"/>
      <c r="R309" s="397"/>
      <c r="S309" s="397"/>
      <c r="T309" s="397"/>
      <c r="U309" s="397"/>
    </row>
    <row r="310" spans="1:21" ht="11.25" customHeight="1" x14ac:dyDescent="0.2">
      <c r="A310" s="397"/>
      <c r="B310" s="397"/>
      <c r="C310" s="397"/>
      <c r="D310" s="397"/>
      <c r="E310" s="397"/>
      <c r="F310" s="397"/>
      <c r="G310" s="397"/>
      <c r="H310" s="397"/>
      <c r="I310" s="397"/>
      <c r="J310" s="397"/>
      <c r="K310" s="397"/>
      <c r="L310" s="397"/>
      <c r="M310" s="397"/>
      <c r="N310" s="397"/>
      <c r="O310" s="397"/>
      <c r="P310" s="397"/>
      <c r="Q310" s="397"/>
      <c r="R310" s="397"/>
      <c r="S310" s="397"/>
      <c r="T310" s="397"/>
      <c r="U310" s="397"/>
    </row>
    <row r="311" spans="1:21" ht="11.25" customHeight="1" x14ac:dyDescent="0.2">
      <c r="A311" s="397"/>
      <c r="B311" s="397"/>
      <c r="C311" s="397"/>
      <c r="D311" s="397"/>
      <c r="E311" s="397"/>
      <c r="F311" s="397"/>
      <c r="G311" s="397"/>
      <c r="H311" s="397"/>
      <c r="I311" s="397"/>
      <c r="J311" s="397"/>
      <c r="K311" s="397"/>
      <c r="L311" s="397"/>
      <c r="M311" s="397"/>
      <c r="N311" s="397"/>
      <c r="O311" s="397"/>
      <c r="P311" s="397"/>
      <c r="Q311" s="397"/>
      <c r="R311" s="397"/>
      <c r="S311" s="397"/>
      <c r="T311" s="397"/>
      <c r="U311" s="397"/>
    </row>
    <row r="312" spans="1:21" ht="11.25" customHeight="1" x14ac:dyDescent="0.2">
      <c r="A312" s="397"/>
      <c r="B312" s="397"/>
      <c r="C312" s="397"/>
      <c r="D312" s="397"/>
      <c r="E312" s="397"/>
      <c r="F312" s="397"/>
      <c r="G312" s="397"/>
      <c r="H312" s="397"/>
      <c r="I312" s="397"/>
      <c r="J312" s="397"/>
      <c r="K312" s="397"/>
      <c r="L312" s="397"/>
      <c r="M312" s="397"/>
      <c r="N312" s="397"/>
      <c r="O312" s="397"/>
      <c r="P312" s="397"/>
      <c r="Q312" s="397"/>
      <c r="R312" s="397"/>
      <c r="S312" s="397"/>
      <c r="T312" s="397"/>
      <c r="U312" s="397"/>
    </row>
    <row r="313" spans="1:21" ht="11.25" customHeight="1" x14ac:dyDescent="0.2">
      <c r="A313" s="397"/>
      <c r="B313" s="397"/>
      <c r="C313" s="397"/>
      <c r="D313" s="397"/>
      <c r="E313" s="397"/>
      <c r="F313" s="397"/>
      <c r="G313" s="397"/>
      <c r="H313" s="397"/>
      <c r="I313" s="397"/>
      <c r="J313" s="397"/>
      <c r="K313" s="397"/>
      <c r="L313" s="397"/>
      <c r="M313" s="397"/>
      <c r="N313" s="397"/>
      <c r="O313" s="397"/>
      <c r="P313" s="397"/>
      <c r="Q313" s="397"/>
      <c r="R313" s="397"/>
      <c r="S313" s="397"/>
      <c r="T313" s="397"/>
      <c r="U313" s="397"/>
    </row>
    <row r="314" spans="1:21" ht="11.25" customHeight="1" x14ac:dyDescent="0.2">
      <c r="A314" s="397"/>
      <c r="B314" s="397"/>
      <c r="C314" s="397"/>
      <c r="D314" s="397"/>
      <c r="E314" s="397"/>
      <c r="F314" s="397"/>
      <c r="G314" s="397"/>
      <c r="H314" s="397"/>
      <c r="I314" s="397"/>
      <c r="J314" s="397"/>
      <c r="K314" s="397"/>
      <c r="L314" s="397"/>
      <c r="M314" s="397"/>
      <c r="N314" s="397"/>
      <c r="O314" s="397"/>
      <c r="P314" s="397"/>
      <c r="Q314" s="397"/>
      <c r="R314" s="397"/>
      <c r="S314" s="397"/>
      <c r="T314" s="397"/>
      <c r="U314" s="397"/>
    </row>
    <row r="315" spans="1:21" ht="11.25" customHeight="1" x14ac:dyDescent="0.2">
      <c r="A315" s="397"/>
      <c r="B315" s="397"/>
      <c r="C315" s="397"/>
      <c r="D315" s="397"/>
      <c r="E315" s="397"/>
      <c r="F315" s="397"/>
      <c r="G315" s="397"/>
      <c r="H315" s="397"/>
      <c r="I315" s="397"/>
      <c r="J315" s="397"/>
      <c r="K315" s="397"/>
      <c r="L315" s="397"/>
      <c r="M315" s="397"/>
      <c r="N315" s="397"/>
      <c r="O315" s="397"/>
      <c r="P315" s="397"/>
      <c r="Q315" s="397"/>
      <c r="R315" s="397"/>
      <c r="S315" s="397"/>
      <c r="T315" s="397"/>
      <c r="U315" s="397"/>
    </row>
    <row r="316" spans="1:21" ht="11.25" customHeight="1" x14ac:dyDescent="0.2">
      <c r="A316" s="397"/>
      <c r="B316" s="397"/>
      <c r="C316" s="397"/>
      <c r="D316" s="397"/>
      <c r="E316" s="397"/>
      <c r="F316" s="397"/>
      <c r="G316" s="397"/>
      <c r="H316" s="397"/>
      <c r="I316" s="397"/>
      <c r="J316" s="397"/>
      <c r="K316" s="397"/>
      <c r="L316" s="397"/>
      <c r="M316" s="397"/>
      <c r="N316" s="397"/>
      <c r="O316" s="397"/>
      <c r="P316" s="397"/>
      <c r="Q316" s="397"/>
      <c r="R316" s="397"/>
      <c r="S316" s="397"/>
      <c r="T316" s="397"/>
      <c r="U316" s="397"/>
    </row>
    <row r="317" spans="1:21" ht="11.25" customHeight="1" x14ac:dyDescent="0.2">
      <c r="A317" s="397"/>
      <c r="B317" s="397"/>
      <c r="C317" s="397"/>
      <c r="D317" s="397"/>
      <c r="E317" s="397"/>
      <c r="F317" s="397"/>
      <c r="G317" s="397"/>
      <c r="H317" s="397"/>
      <c r="I317" s="397"/>
      <c r="J317" s="397"/>
      <c r="K317" s="397"/>
      <c r="L317" s="397"/>
      <c r="M317" s="397"/>
      <c r="N317" s="397"/>
      <c r="O317" s="397"/>
      <c r="P317" s="397"/>
      <c r="Q317" s="397"/>
      <c r="R317" s="397"/>
      <c r="S317" s="397"/>
      <c r="T317" s="397"/>
      <c r="U317" s="397"/>
    </row>
    <row r="318" spans="1:21" ht="11.25" customHeight="1" x14ac:dyDescent="0.2">
      <c r="A318" s="397"/>
      <c r="B318" s="397"/>
      <c r="C318" s="397"/>
      <c r="D318" s="397"/>
      <c r="E318" s="397"/>
      <c r="F318" s="397"/>
      <c r="G318" s="397"/>
      <c r="H318" s="397"/>
      <c r="I318" s="397"/>
      <c r="J318" s="397"/>
      <c r="K318" s="397"/>
      <c r="L318" s="397"/>
      <c r="M318" s="397"/>
      <c r="N318" s="397"/>
      <c r="O318" s="397"/>
      <c r="P318" s="397"/>
      <c r="Q318" s="397"/>
      <c r="R318" s="397"/>
      <c r="S318" s="397"/>
      <c r="T318" s="397"/>
      <c r="U318" s="397"/>
    </row>
    <row r="319" spans="1:21" ht="11.25" customHeight="1" x14ac:dyDescent="0.2">
      <c r="A319" s="397"/>
      <c r="B319" s="397"/>
      <c r="C319" s="397"/>
      <c r="D319" s="397"/>
      <c r="E319" s="397"/>
      <c r="F319" s="397"/>
      <c r="G319" s="397"/>
      <c r="H319" s="397"/>
      <c r="I319" s="397"/>
      <c r="J319" s="397"/>
      <c r="K319" s="397"/>
      <c r="L319" s="397"/>
      <c r="M319" s="397"/>
      <c r="N319" s="397"/>
      <c r="O319" s="397"/>
      <c r="P319" s="397"/>
      <c r="Q319" s="397"/>
      <c r="R319" s="397"/>
      <c r="S319" s="397"/>
      <c r="T319" s="397"/>
      <c r="U319" s="397"/>
    </row>
    <row r="320" spans="1:21" ht="11.25" customHeight="1" x14ac:dyDescent="0.2">
      <c r="A320" s="397"/>
      <c r="B320" s="397"/>
      <c r="C320" s="397"/>
      <c r="D320" s="397"/>
      <c r="E320" s="397"/>
      <c r="F320" s="397"/>
      <c r="G320" s="397"/>
      <c r="H320" s="397"/>
      <c r="I320" s="397"/>
      <c r="J320" s="397"/>
      <c r="K320" s="397"/>
      <c r="L320" s="397"/>
      <c r="M320" s="397"/>
      <c r="N320" s="397"/>
      <c r="O320" s="397"/>
      <c r="P320" s="397"/>
      <c r="Q320" s="397"/>
      <c r="R320" s="397"/>
      <c r="S320" s="397"/>
      <c r="T320" s="397"/>
      <c r="U320" s="397"/>
    </row>
    <row r="321" spans="1:21" ht="11.25" customHeight="1" x14ac:dyDescent="0.2">
      <c r="A321" s="397"/>
      <c r="B321" s="397"/>
      <c r="C321" s="397"/>
      <c r="D321" s="397"/>
      <c r="E321" s="397"/>
      <c r="F321" s="397"/>
      <c r="G321" s="397"/>
      <c r="H321" s="397"/>
      <c r="I321" s="397"/>
      <c r="J321" s="397"/>
      <c r="K321" s="397"/>
      <c r="L321" s="397"/>
      <c r="M321" s="397"/>
      <c r="N321" s="397"/>
      <c r="O321" s="397"/>
      <c r="P321" s="397"/>
      <c r="Q321" s="397"/>
      <c r="R321" s="397"/>
      <c r="S321" s="397"/>
      <c r="T321" s="397"/>
      <c r="U321" s="397"/>
    </row>
    <row r="322" spans="1:21" ht="11.25" customHeight="1" x14ac:dyDescent="0.2">
      <c r="A322" s="397"/>
      <c r="B322" s="397"/>
      <c r="C322" s="397"/>
      <c r="D322" s="397"/>
      <c r="E322" s="397"/>
      <c r="F322" s="397"/>
      <c r="G322" s="397"/>
      <c r="H322" s="397"/>
      <c r="I322" s="397"/>
      <c r="J322" s="397"/>
      <c r="K322" s="397"/>
      <c r="L322" s="397"/>
      <c r="M322" s="397"/>
      <c r="N322" s="397"/>
      <c r="O322" s="397"/>
      <c r="P322" s="397"/>
      <c r="Q322" s="397"/>
      <c r="R322" s="397"/>
      <c r="S322" s="397"/>
      <c r="T322" s="397"/>
      <c r="U322" s="397"/>
    </row>
    <row r="323" spans="1:21" ht="11.25" customHeight="1" x14ac:dyDescent="0.2">
      <c r="A323" s="397"/>
      <c r="B323" s="397"/>
      <c r="C323" s="397"/>
      <c r="D323" s="397"/>
      <c r="E323" s="397"/>
      <c r="F323" s="397"/>
      <c r="G323" s="397"/>
      <c r="H323" s="397"/>
      <c r="I323" s="397"/>
      <c r="J323" s="397"/>
      <c r="K323" s="397"/>
      <c r="L323" s="397"/>
      <c r="M323" s="397"/>
      <c r="N323" s="397"/>
      <c r="O323" s="397"/>
      <c r="P323" s="397"/>
      <c r="Q323" s="397"/>
      <c r="R323" s="397"/>
      <c r="S323" s="397"/>
      <c r="T323" s="397"/>
      <c r="U323" s="397"/>
    </row>
    <row r="324" spans="1:21" ht="11.25" customHeight="1" x14ac:dyDescent="0.2">
      <c r="A324" s="397"/>
      <c r="B324" s="397"/>
      <c r="C324" s="397"/>
      <c r="D324" s="397"/>
      <c r="E324" s="397"/>
      <c r="F324" s="397"/>
      <c r="G324" s="397"/>
      <c r="H324" s="397"/>
      <c r="I324" s="397"/>
      <c r="J324" s="397"/>
      <c r="K324" s="397"/>
      <c r="L324" s="397"/>
      <c r="M324" s="397"/>
      <c r="N324" s="397"/>
      <c r="O324" s="397"/>
      <c r="P324" s="397"/>
      <c r="Q324" s="397"/>
      <c r="R324" s="397"/>
      <c r="S324" s="397"/>
      <c r="T324" s="397"/>
      <c r="U324" s="397"/>
    </row>
    <row r="325" spans="1:21" ht="11.25" customHeight="1" x14ac:dyDescent="0.2">
      <c r="A325" s="397"/>
      <c r="B325" s="397"/>
      <c r="C325" s="397"/>
      <c r="D325" s="397"/>
      <c r="E325" s="397"/>
      <c r="F325" s="397"/>
      <c r="G325" s="397"/>
      <c r="H325" s="397"/>
      <c r="I325" s="397"/>
      <c r="J325" s="397"/>
      <c r="K325" s="397"/>
      <c r="L325" s="397"/>
      <c r="M325" s="397"/>
      <c r="N325" s="397"/>
      <c r="O325" s="397"/>
      <c r="P325" s="397"/>
      <c r="Q325" s="397"/>
      <c r="R325" s="397"/>
      <c r="S325" s="397"/>
      <c r="T325" s="397"/>
      <c r="U325" s="397"/>
    </row>
    <row r="326" spans="1:21" ht="11.25" customHeight="1" x14ac:dyDescent="0.2">
      <c r="A326" s="397"/>
      <c r="B326" s="397"/>
      <c r="C326" s="397"/>
      <c r="D326" s="397"/>
      <c r="E326" s="397"/>
      <c r="F326" s="397"/>
      <c r="G326" s="397"/>
      <c r="H326" s="397"/>
      <c r="I326" s="397"/>
      <c r="J326" s="397"/>
      <c r="K326" s="397"/>
      <c r="L326" s="397"/>
      <c r="M326" s="397"/>
      <c r="N326" s="397"/>
      <c r="O326" s="397"/>
      <c r="P326" s="397"/>
      <c r="Q326" s="397"/>
      <c r="R326" s="397"/>
      <c r="S326" s="397"/>
      <c r="T326" s="397"/>
      <c r="U326" s="397"/>
    </row>
    <row r="327" spans="1:21" ht="11.25" customHeight="1" x14ac:dyDescent="0.2">
      <c r="A327" s="397"/>
      <c r="B327" s="397"/>
      <c r="C327" s="397"/>
      <c r="D327" s="397"/>
      <c r="E327" s="397"/>
      <c r="F327" s="397"/>
      <c r="G327" s="397"/>
      <c r="H327" s="397"/>
      <c r="I327" s="397"/>
      <c r="J327" s="397"/>
      <c r="K327" s="397"/>
      <c r="L327" s="397"/>
      <c r="M327" s="397"/>
      <c r="N327" s="397"/>
      <c r="O327" s="397"/>
      <c r="P327" s="397"/>
      <c r="Q327" s="397"/>
      <c r="R327" s="397"/>
      <c r="S327" s="397"/>
      <c r="T327" s="397"/>
      <c r="U327" s="397"/>
    </row>
    <row r="328" spans="1:21" ht="11.25" customHeight="1" x14ac:dyDescent="0.2">
      <c r="A328" s="397"/>
      <c r="B328" s="397"/>
      <c r="C328" s="397"/>
      <c r="D328" s="397"/>
      <c r="E328" s="397"/>
      <c r="F328" s="397"/>
      <c r="G328" s="397"/>
      <c r="H328" s="397"/>
      <c r="I328" s="397"/>
      <c r="J328" s="397"/>
      <c r="K328" s="397"/>
      <c r="L328" s="397"/>
      <c r="M328" s="397"/>
      <c r="N328" s="397"/>
      <c r="O328" s="397"/>
      <c r="P328" s="397"/>
      <c r="Q328" s="397"/>
      <c r="R328" s="397"/>
      <c r="S328" s="397"/>
      <c r="T328" s="397"/>
      <c r="U328" s="397"/>
    </row>
    <row r="329" spans="1:21" ht="11.25" customHeight="1" x14ac:dyDescent="0.2">
      <c r="A329" s="397"/>
      <c r="B329" s="397"/>
      <c r="C329" s="397"/>
      <c r="D329" s="397"/>
      <c r="E329" s="397"/>
      <c r="F329" s="397"/>
      <c r="G329" s="397"/>
      <c r="H329" s="397"/>
      <c r="I329" s="397"/>
      <c r="J329" s="397"/>
      <c r="K329" s="397"/>
      <c r="L329" s="397"/>
      <c r="M329" s="397"/>
      <c r="N329" s="397"/>
      <c r="O329" s="397"/>
      <c r="P329" s="397"/>
      <c r="Q329" s="397"/>
      <c r="R329" s="397"/>
      <c r="S329" s="397"/>
      <c r="T329" s="397"/>
      <c r="U329" s="397"/>
    </row>
    <row r="330" spans="1:21" ht="11.25" customHeight="1" x14ac:dyDescent="0.2">
      <c r="A330" s="397"/>
      <c r="B330" s="397"/>
      <c r="C330" s="397"/>
      <c r="D330" s="397"/>
      <c r="E330" s="397"/>
      <c r="F330" s="397"/>
      <c r="G330" s="397"/>
      <c r="H330" s="397"/>
      <c r="I330" s="397"/>
      <c r="J330" s="397"/>
      <c r="K330" s="397"/>
      <c r="L330" s="397"/>
      <c r="M330" s="397"/>
      <c r="N330" s="397"/>
      <c r="O330" s="397"/>
      <c r="P330" s="397"/>
      <c r="Q330" s="397"/>
      <c r="R330" s="397"/>
      <c r="S330" s="397"/>
      <c r="T330" s="397"/>
      <c r="U330" s="397"/>
    </row>
    <row r="331" spans="1:21" ht="11.25" customHeight="1" x14ac:dyDescent="0.2">
      <c r="A331" s="397"/>
      <c r="B331" s="397"/>
      <c r="C331" s="397"/>
      <c r="D331" s="397"/>
      <c r="E331" s="397"/>
      <c r="F331" s="397"/>
      <c r="G331" s="397"/>
      <c r="H331" s="397"/>
      <c r="I331" s="397"/>
      <c r="J331" s="397"/>
      <c r="K331" s="397"/>
      <c r="L331" s="397"/>
      <c r="M331" s="397"/>
      <c r="N331" s="397"/>
      <c r="O331" s="397"/>
      <c r="P331" s="397"/>
      <c r="Q331" s="397"/>
      <c r="R331" s="397"/>
      <c r="S331" s="397"/>
      <c r="T331" s="397"/>
      <c r="U331" s="397"/>
    </row>
    <row r="332" spans="1:21" ht="11.25" customHeight="1" x14ac:dyDescent="0.2">
      <c r="A332" s="397"/>
      <c r="B332" s="397"/>
      <c r="C332" s="397"/>
      <c r="D332" s="397"/>
      <c r="E332" s="397"/>
      <c r="F332" s="397"/>
      <c r="G332" s="397"/>
      <c r="H332" s="397"/>
      <c r="I332" s="397"/>
      <c r="J332" s="397"/>
      <c r="K332" s="397"/>
      <c r="L332" s="397"/>
      <c r="M332" s="397"/>
      <c r="N332" s="397"/>
      <c r="O332" s="397"/>
      <c r="P332" s="397"/>
      <c r="Q332" s="397"/>
      <c r="R332" s="397"/>
      <c r="S332" s="397"/>
      <c r="T332" s="397"/>
      <c r="U332" s="397"/>
    </row>
    <row r="333" spans="1:21" ht="11.25" customHeight="1" x14ac:dyDescent="0.2">
      <c r="A333" s="397"/>
      <c r="B333" s="397"/>
      <c r="C333" s="397"/>
      <c r="D333" s="397"/>
      <c r="E333" s="397"/>
      <c r="F333" s="397"/>
      <c r="G333" s="397"/>
      <c r="H333" s="397"/>
      <c r="I333" s="397"/>
      <c r="J333" s="397"/>
      <c r="K333" s="397"/>
      <c r="L333" s="397"/>
      <c r="M333" s="397"/>
      <c r="N333" s="397"/>
      <c r="O333" s="397"/>
      <c r="P333" s="397"/>
      <c r="Q333" s="397"/>
      <c r="R333" s="397"/>
      <c r="S333" s="397"/>
      <c r="T333" s="397"/>
      <c r="U333" s="397"/>
    </row>
    <row r="334" spans="1:21" ht="11.25" customHeight="1" x14ac:dyDescent="0.2">
      <c r="A334" s="397"/>
      <c r="B334" s="397"/>
      <c r="C334" s="397"/>
      <c r="D334" s="397"/>
      <c r="E334" s="397"/>
      <c r="F334" s="397"/>
      <c r="G334" s="397"/>
      <c r="H334" s="397"/>
      <c r="I334" s="397"/>
      <c r="J334" s="397"/>
      <c r="K334" s="397"/>
      <c r="L334" s="397"/>
      <c r="M334" s="397"/>
      <c r="N334" s="397"/>
      <c r="O334" s="397"/>
      <c r="P334" s="397"/>
      <c r="Q334" s="397"/>
      <c r="R334" s="397"/>
      <c r="S334" s="397"/>
      <c r="T334" s="397"/>
      <c r="U334" s="397"/>
    </row>
    <row r="335" spans="1:21" ht="11.25" customHeight="1" x14ac:dyDescent="0.2">
      <c r="A335" s="397"/>
      <c r="B335" s="397"/>
      <c r="C335" s="397"/>
      <c r="D335" s="397"/>
      <c r="E335" s="397"/>
      <c r="F335" s="397"/>
      <c r="G335" s="397"/>
      <c r="H335" s="397"/>
      <c r="I335" s="397"/>
      <c r="J335" s="397"/>
      <c r="K335" s="397"/>
      <c r="L335" s="397"/>
      <c r="M335" s="397"/>
      <c r="N335" s="397"/>
      <c r="O335" s="397"/>
      <c r="P335" s="397"/>
      <c r="Q335" s="397"/>
      <c r="R335" s="397"/>
      <c r="S335" s="397"/>
      <c r="T335" s="397"/>
      <c r="U335" s="397"/>
    </row>
    <row r="336" spans="1:21" ht="11.25" customHeight="1" x14ac:dyDescent="0.2">
      <c r="A336" s="397"/>
      <c r="B336" s="397"/>
      <c r="C336" s="397"/>
      <c r="D336" s="397"/>
      <c r="E336" s="397"/>
      <c r="F336" s="397"/>
      <c r="G336" s="397"/>
      <c r="H336" s="397"/>
      <c r="I336" s="397"/>
      <c r="J336" s="397"/>
      <c r="K336" s="397"/>
      <c r="L336" s="397"/>
      <c r="M336" s="397"/>
      <c r="N336" s="397"/>
      <c r="O336" s="397"/>
      <c r="P336" s="397"/>
      <c r="Q336" s="397"/>
      <c r="R336" s="397"/>
      <c r="S336" s="397"/>
      <c r="T336" s="397"/>
      <c r="U336" s="397"/>
    </row>
    <row r="337" spans="1:21" ht="11.25" customHeight="1" x14ac:dyDescent="0.2">
      <c r="A337" s="397"/>
      <c r="B337" s="397"/>
      <c r="C337" s="397"/>
      <c r="D337" s="397"/>
      <c r="E337" s="397"/>
      <c r="F337" s="397"/>
      <c r="G337" s="397"/>
      <c r="H337" s="397"/>
      <c r="I337" s="397"/>
      <c r="J337" s="397"/>
      <c r="K337" s="397"/>
      <c r="L337" s="397"/>
      <c r="M337" s="397"/>
      <c r="N337" s="397"/>
      <c r="O337" s="397"/>
      <c r="P337" s="397"/>
      <c r="Q337" s="397"/>
      <c r="R337" s="397"/>
      <c r="S337" s="397"/>
      <c r="T337" s="397"/>
      <c r="U337" s="397"/>
    </row>
    <row r="338" spans="1:21" ht="11.25" customHeight="1" x14ac:dyDescent="0.2">
      <c r="A338" s="397"/>
      <c r="B338" s="397"/>
      <c r="C338" s="397"/>
      <c r="D338" s="397"/>
      <c r="E338" s="397"/>
      <c r="F338" s="397"/>
      <c r="G338" s="397"/>
      <c r="H338" s="397"/>
      <c r="I338" s="397"/>
      <c r="J338" s="397"/>
      <c r="K338" s="397"/>
      <c r="L338" s="397"/>
      <c r="M338" s="397"/>
      <c r="N338" s="397"/>
      <c r="O338" s="397"/>
      <c r="P338" s="397"/>
      <c r="Q338" s="397"/>
      <c r="R338" s="397"/>
      <c r="S338" s="397"/>
      <c r="T338" s="397"/>
      <c r="U338" s="397"/>
    </row>
    <row r="339" spans="1:21" ht="11.25" customHeight="1" x14ac:dyDescent="0.2">
      <c r="A339" s="397"/>
      <c r="B339" s="397"/>
      <c r="C339" s="397"/>
      <c r="D339" s="397"/>
      <c r="E339" s="397"/>
      <c r="F339" s="397"/>
      <c r="G339" s="397"/>
      <c r="H339" s="397"/>
      <c r="I339" s="397"/>
      <c r="J339" s="397"/>
      <c r="K339" s="397"/>
      <c r="L339" s="397"/>
      <c r="M339" s="397"/>
      <c r="N339" s="397"/>
      <c r="O339" s="397"/>
      <c r="P339" s="397"/>
      <c r="Q339" s="397"/>
      <c r="R339" s="397"/>
      <c r="S339" s="397"/>
      <c r="T339" s="397"/>
      <c r="U339" s="397"/>
    </row>
    <row r="340" spans="1:21" ht="11.25" customHeight="1" x14ac:dyDescent="0.2">
      <c r="A340" s="397"/>
      <c r="B340" s="397"/>
      <c r="C340" s="397"/>
      <c r="D340" s="397"/>
      <c r="E340" s="397"/>
      <c r="F340" s="397"/>
      <c r="G340" s="397"/>
      <c r="H340" s="397"/>
      <c r="I340" s="397"/>
      <c r="J340" s="397"/>
      <c r="K340" s="397"/>
      <c r="L340" s="397"/>
      <c r="M340" s="397"/>
      <c r="N340" s="397"/>
      <c r="O340" s="397"/>
      <c r="P340" s="397"/>
      <c r="Q340" s="397"/>
      <c r="R340" s="397"/>
      <c r="S340" s="397"/>
      <c r="T340" s="397"/>
      <c r="U340" s="397"/>
    </row>
    <row r="341" spans="1:21" ht="11.25" customHeight="1" x14ac:dyDescent="0.2">
      <c r="A341" s="397"/>
      <c r="B341" s="397"/>
      <c r="C341" s="397"/>
      <c r="D341" s="397"/>
      <c r="E341" s="397"/>
      <c r="F341" s="397"/>
      <c r="G341" s="397"/>
      <c r="H341" s="397"/>
      <c r="I341" s="397"/>
      <c r="J341" s="397"/>
      <c r="K341" s="397"/>
      <c r="L341" s="397"/>
      <c r="M341" s="397"/>
      <c r="N341" s="397"/>
      <c r="O341" s="397"/>
      <c r="P341" s="397"/>
      <c r="Q341" s="397"/>
      <c r="R341" s="397"/>
      <c r="S341" s="397"/>
      <c r="T341" s="397"/>
      <c r="U341" s="397"/>
    </row>
    <row r="342" spans="1:21" ht="11.25" customHeight="1" x14ac:dyDescent="0.2">
      <c r="A342" s="397"/>
      <c r="B342" s="397"/>
      <c r="C342" s="397"/>
      <c r="D342" s="397"/>
      <c r="E342" s="397"/>
      <c r="F342" s="397"/>
      <c r="G342" s="397"/>
      <c r="H342" s="397"/>
      <c r="I342" s="397"/>
      <c r="J342" s="397"/>
      <c r="K342" s="397"/>
      <c r="L342" s="397"/>
      <c r="M342" s="397"/>
      <c r="N342" s="397"/>
      <c r="O342" s="397"/>
      <c r="P342" s="397"/>
      <c r="Q342" s="397"/>
      <c r="R342" s="397"/>
      <c r="S342" s="397"/>
      <c r="T342" s="397"/>
      <c r="U342" s="397"/>
    </row>
    <row r="343" spans="1:21" ht="11.25" customHeight="1" x14ac:dyDescent="0.2">
      <c r="A343" s="397"/>
      <c r="B343" s="397"/>
      <c r="C343" s="397"/>
      <c r="D343" s="397"/>
      <c r="E343" s="397"/>
      <c r="F343" s="397"/>
      <c r="G343" s="397"/>
      <c r="H343" s="397"/>
      <c r="I343" s="397"/>
      <c r="J343" s="397"/>
      <c r="K343" s="397"/>
      <c r="L343" s="397"/>
      <c r="M343" s="397"/>
      <c r="N343" s="397"/>
      <c r="O343" s="397"/>
      <c r="P343" s="397"/>
      <c r="Q343" s="397"/>
      <c r="R343" s="397"/>
      <c r="S343" s="397"/>
      <c r="T343" s="397"/>
      <c r="U343" s="397"/>
    </row>
    <row r="344" spans="1:21" ht="11.25" customHeight="1" x14ac:dyDescent="0.2">
      <c r="A344" s="397"/>
      <c r="B344" s="397"/>
      <c r="C344" s="397"/>
      <c r="D344" s="397"/>
      <c r="E344" s="397"/>
      <c r="F344" s="397"/>
      <c r="G344" s="397"/>
      <c r="H344" s="397"/>
      <c r="I344" s="397"/>
      <c r="J344" s="397"/>
      <c r="K344" s="397"/>
      <c r="L344" s="397"/>
      <c r="M344" s="397"/>
      <c r="N344" s="397"/>
      <c r="O344" s="397"/>
      <c r="P344" s="397"/>
      <c r="Q344" s="397"/>
      <c r="R344" s="397"/>
      <c r="S344" s="397"/>
      <c r="T344" s="397"/>
      <c r="U344" s="397"/>
    </row>
    <row r="345" spans="1:21" ht="11.25" customHeight="1" x14ac:dyDescent="0.2">
      <c r="A345" s="397"/>
      <c r="B345" s="397"/>
      <c r="C345" s="397"/>
      <c r="D345" s="397"/>
      <c r="E345" s="397"/>
      <c r="F345" s="397"/>
      <c r="G345" s="397"/>
      <c r="H345" s="397"/>
      <c r="I345" s="397"/>
      <c r="J345" s="397"/>
      <c r="K345" s="397"/>
      <c r="L345" s="397"/>
      <c r="M345" s="397"/>
      <c r="N345" s="397"/>
      <c r="O345" s="397"/>
      <c r="P345" s="397"/>
      <c r="Q345" s="397"/>
      <c r="R345" s="397"/>
      <c r="S345" s="397"/>
      <c r="T345" s="397"/>
      <c r="U345" s="397"/>
    </row>
    <row r="346" spans="1:21" ht="11.25" customHeight="1" x14ac:dyDescent="0.2">
      <c r="A346" s="397"/>
      <c r="B346" s="397"/>
      <c r="C346" s="397"/>
      <c r="D346" s="397"/>
      <c r="E346" s="397"/>
      <c r="F346" s="397"/>
      <c r="G346" s="397"/>
      <c r="H346" s="397"/>
      <c r="I346" s="397"/>
      <c r="J346" s="397"/>
      <c r="K346" s="397"/>
      <c r="L346" s="397"/>
      <c r="M346" s="397"/>
      <c r="N346" s="397"/>
      <c r="O346" s="397"/>
      <c r="P346" s="397"/>
      <c r="Q346" s="397"/>
      <c r="R346" s="397"/>
      <c r="S346" s="397"/>
      <c r="T346" s="397"/>
      <c r="U346" s="397"/>
    </row>
    <row r="347" spans="1:21" ht="11.25" customHeight="1" x14ac:dyDescent="0.2">
      <c r="A347" s="397"/>
      <c r="B347" s="397"/>
      <c r="C347" s="397"/>
      <c r="D347" s="397"/>
      <c r="E347" s="397"/>
      <c r="F347" s="397"/>
      <c r="G347" s="397"/>
      <c r="H347" s="397"/>
      <c r="I347" s="397"/>
      <c r="J347" s="397"/>
      <c r="K347" s="397"/>
      <c r="L347" s="397"/>
      <c r="M347" s="397"/>
      <c r="N347" s="397"/>
      <c r="O347" s="397"/>
      <c r="P347" s="397"/>
      <c r="Q347" s="397"/>
      <c r="R347" s="397"/>
      <c r="S347" s="397"/>
      <c r="T347" s="397"/>
      <c r="U347" s="397"/>
    </row>
    <row r="348" spans="1:21" ht="11.25" customHeight="1" x14ac:dyDescent="0.2">
      <c r="A348" s="397"/>
      <c r="B348" s="397"/>
      <c r="C348" s="397"/>
      <c r="D348" s="397"/>
      <c r="E348" s="397"/>
      <c r="F348" s="397"/>
      <c r="G348" s="397"/>
      <c r="H348" s="397"/>
      <c r="I348" s="397"/>
      <c r="J348" s="397"/>
      <c r="K348" s="397"/>
      <c r="L348" s="397"/>
      <c r="M348" s="397"/>
      <c r="N348" s="397"/>
      <c r="O348" s="397"/>
      <c r="P348" s="397"/>
      <c r="Q348" s="397"/>
      <c r="R348" s="397"/>
      <c r="S348" s="397"/>
      <c r="T348" s="397"/>
      <c r="U348" s="397"/>
    </row>
    <row r="349" spans="1:21" ht="11.25" customHeight="1" x14ac:dyDescent="0.2">
      <c r="A349" s="397"/>
      <c r="B349" s="397"/>
      <c r="C349" s="397"/>
      <c r="D349" s="397"/>
      <c r="E349" s="397"/>
      <c r="F349" s="397"/>
      <c r="G349" s="397"/>
      <c r="H349" s="397"/>
      <c r="I349" s="397"/>
      <c r="J349" s="397"/>
      <c r="K349" s="397"/>
      <c r="L349" s="397"/>
      <c r="M349" s="397"/>
      <c r="N349" s="397"/>
      <c r="O349" s="397"/>
      <c r="P349" s="397"/>
      <c r="Q349" s="397"/>
      <c r="R349" s="397"/>
      <c r="S349" s="397"/>
      <c r="T349" s="397"/>
      <c r="U349" s="397"/>
    </row>
    <row r="350" spans="1:21" ht="11.25" customHeight="1" x14ac:dyDescent="0.2">
      <c r="A350" s="397"/>
      <c r="B350" s="397"/>
      <c r="C350" s="397"/>
      <c r="D350" s="397"/>
      <c r="E350" s="397"/>
      <c r="F350" s="397"/>
      <c r="G350" s="397"/>
      <c r="H350" s="397"/>
      <c r="I350" s="397"/>
      <c r="J350" s="397"/>
      <c r="K350" s="397"/>
      <c r="L350" s="397"/>
      <c r="M350" s="397"/>
      <c r="N350" s="397"/>
      <c r="O350" s="397"/>
      <c r="P350" s="397"/>
      <c r="Q350" s="397"/>
      <c r="R350" s="397"/>
      <c r="S350" s="397"/>
      <c r="T350" s="397"/>
      <c r="U350" s="397"/>
    </row>
    <row r="351" spans="1:21" ht="11.25" customHeight="1" x14ac:dyDescent="0.2">
      <c r="A351" s="397"/>
      <c r="B351" s="397"/>
      <c r="C351" s="397"/>
      <c r="D351" s="397"/>
      <c r="E351" s="397"/>
      <c r="F351" s="397"/>
      <c r="G351" s="397"/>
      <c r="H351" s="397"/>
      <c r="I351" s="397"/>
      <c r="J351" s="397"/>
      <c r="K351" s="397"/>
      <c r="L351" s="397"/>
      <c r="M351" s="397"/>
      <c r="N351" s="397"/>
      <c r="O351" s="397"/>
      <c r="P351" s="397"/>
      <c r="Q351" s="397"/>
      <c r="R351" s="397"/>
      <c r="S351" s="397"/>
      <c r="T351" s="397"/>
      <c r="U351" s="397"/>
    </row>
    <row r="352" spans="1:21" ht="11.25" customHeight="1" x14ac:dyDescent="0.2">
      <c r="A352" s="397"/>
      <c r="B352" s="397"/>
      <c r="C352" s="397"/>
      <c r="D352" s="397"/>
      <c r="E352" s="397"/>
      <c r="F352" s="397"/>
      <c r="G352" s="397"/>
      <c r="H352" s="397"/>
      <c r="I352" s="397"/>
      <c r="J352" s="397"/>
      <c r="K352" s="397"/>
      <c r="L352" s="397"/>
      <c r="M352" s="397"/>
      <c r="N352" s="397"/>
      <c r="O352" s="397"/>
      <c r="P352" s="397"/>
      <c r="Q352" s="397"/>
      <c r="R352" s="397"/>
      <c r="S352" s="397"/>
      <c r="T352" s="397"/>
      <c r="U352" s="397"/>
    </row>
    <row r="353" spans="1:21" ht="11.25" customHeight="1" x14ac:dyDescent="0.2">
      <c r="A353" s="397"/>
      <c r="B353" s="397"/>
      <c r="C353" s="397"/>
      <c r="D353" s="397"/>
      <c r="E353" s="397"/>
      <c r="F353" s="397"/>
      <c r="G353" s="397"/>
      <c r="H353" s="397"/>
      <c r="I353" s="397"/>
      <c r="J353" s="397"/>
      <c r="K353" s="397"/>
      <c r="L353" s="397"/>
      <c r="M353" s="397"/>
      <c r="N353" s="397"/>
      <c r="O353" s="397"/>
      <c r="P353" s="397"/>
      <c r="Q353" s="397"/>
      <c r="R353" s="397"/>
      <c r="S353" s="397"/>
      <c r="T353" s="397"/>
      <c r="U353" s="397"/>
    </row>
    <row r="354" spans="1:21" ht="11.25" customHeight="1" x14ac:dyDescent="0.2">
      <c r="A354" s="397"/>
      <c r="B354" s="397"/>
      <c r="C354" s="397"/>
      <c r="D354" s="397"/>
      <c r="E354" s="397"/>
      <c r="F354" s="397"/>
      <c r="G354" s="397"/>
      <c r="H354" s="397"/>
      <c r="I354" s="397"/>
      <c r="J354" s="397"/>
      <c r="K354" s="397"/>
      <c r="L354" s="397"/>
      <c r="M354" s="397"/>
      <c r="N354" s="397"/>
      <c r="O354" s="397"/>
      <c r="P354" s="397"/>
      <c r="Q354" s="397"/>
      <c r="R354" s="397"/>
      <c r="S354" s="397"/>
      <c r="T354" s="397"/>
      <c r="U354" s="397"/>
    </row>
    <row r="355" spans="1:21" ht="11.25" customHeight="1" x14ac:dyDescent="0.2">
      <c r="A355" s="397"/>
      <c r="B355" s="397"/>
      <c r="C355" s="397"/>
      <c r="D355" s="397"/>
      <c r="E355" s="397"/>
      <c r="F355" s="397"/>
      <c r="G355" s="397"/>
      <c r="H355" s="397"/>
      <c r="I355" s="397"/>
      <c r="J355" s="397"/>
      <c r="K355" s="397"/>
      <c r="L355" s="397"/>
      <c r="M355" s="397"/>
      <c r="N355" s="397"/>
      <c r="O355" s="397"/>
      <c r="P355" s="397"/>
      <c r="Q355" s="397"/>
      <c r="R355" s="397"/>
      <c r="S355" s="397"/>
      <c r="T355" s="397"/>
      <c r="U355" s="397"/>
    </row>
    <row r="356" spans="1:21" ht="11.25" customHeight="1" x14ac:dyDescent="0.2">
      <c r="A356" s="397"/>
      <c r="B356" s="397"/>
      <c r="C356" s="397"/>
      <c r="D356" s="397"/>
      <c r="E356" s="397"/>
      <c r="F356" s="397"/>
      <c r="G356" s="397"/>
      <c r="H356" s="397"/>
      <c r="I356" s="397"/>
      <c r="J356" s="397"/>
      <c r="K356" s="397"/>
      <c r="L356" s="397"/>
      <c r="M356" s="397"/>
      <c r="N356" s="397"/>
      <c r="O356" s="397"/>
      <c r="P356" s="397"/>
      <c r="Q356" s="397"/>
      <c r="R356" s="397"/>
      <c r="S356" s="397"/>
      <c r="T356" s="397"/>
      <c r="U356" s="397"/>
    </row>
    <row r="357" spans="1:21" ht="11.25" customHeight="1" x14ac:dyDescent="0.2">
      <c r="A357" s="397"/>
      <c r="B357" s="397"/>
      <c r="C357" s="397"/>
      <c r="D357" s="397"/>
      <c r="E357" s="397"/>
      <c r="F357" s="397"/>
      <c r="G357" s="397"/>
      <c r="H357" s="397"/>
      <c r="I357" s="397"/>
      <c r="J357" s="397"/>
      <c r="K357" s="397"/>
      <c r="L357" s="397"/>
      <c r="M357" s="397"/>
      <c r="N357" s="397"/>
      <c r="O357" s="397"/>
      <c r="P357" s="397"/>
      <c r="Q357" s="397"/>
      <c r="R357" s="397"/>
      <c r="S357" s="397"/>
      <c r="T357" s="397"/>
      <c r="U357" s="397"/>
    </row>
    <row r="358" spans="1:21" ht="11.25" customHeight="1" x14ac:dyDescent="0.2">
      <c r="A358" s="397"/>
      <c r="B358" s="397"/>
      <c r="C358" s="397"/>
      <c r="D358" s="397"/>
      <c r="E358" s="397"/>
      <c r="F358" s="397"/>
      <c r="G358" s="397"/>
      <c r="H358" s="397"/>
      <c r="I358" s="397"/>
      <c r="J358" s="397"/>
      <c r="K358" s="397"/>
      <c r="L358" s="397"/>
      <c r="M358" s="397"/>
      <c r="N358" s="397"/>
      <c r="O358" s="397"/>
      <c r="P358" s="397"/>
      <c r="Q358" s="397"/>
      <c r="R358" s="397"/>
      <c r="S358" s="397"/>
      <c r="T358" s="397"/>
      <c r="U358" s="397"/>
    </row>
    <row r="359" spans="1:21" ht="11.25" customHeight="1" x14ac:dyDescent="0.2">
      <c r="A359" s="397"/>
      <c r="B359" s="397"/>
      <c r="C359" s="397"/>
      <c r="D359" s="397"/>
      <c r="E359" s="397"/>
      <c r="F359" s="397"/>
      <c r="G359" s="397"/>
      <c r="H359" s="397"/>
      <c r="I359" s="397"/>
      <c r="J359" s="397"/>
      <c r="K359" s="397"/>
      <c r="L359" s="397"/>
      <c r="M359" s="397"/>
      <c r="N359" s="397"/>
      <c r="O359" s="397"/>
      <c r="P359" s="397"/>
      <c r="Q359" s="397"/>
      <c r="R359" s="397"/>
      <c r="S359" s="397"/>
      <c r="T359" s="397"/>
      <c r="U359" s="397"/>
    </row>
    <row r="360" spans="1:21" ht="11.25" customHeight="1" x14ac:dyDescent="0.2">
      <c r="A360" s="397"/>
      <c r="B360" s="397"/>
      <c r="C360" s="397"/>
      <c r="D360" s="397"/>
      <c r="E360" s="397"/>
      <c r="F360" s="397"/>
      <c r="G360" s="397"/>
      <c r="H360" s="397"/>
      <c r="I360" s="397"/>
      <c r="J360" s="397"/>
      <c r="K360" s="397"/>
      <c r="L360" s="397"/>
      <c r="M360" s="397"/>
      <c r="N360" s="397"/>
      <c r="O360" s="397"/>
      <c r="P360" s="397"/>
      <c r="Q360" s="397"/>
      <c r="R360" s="397"/>
      <c r="S360" s="397"/>
      <c r="T360" s="397"/>
      <c r="U360" s="397"/>
    </row>
    <row r="361" spans="1:21" ht="11.25" customHeight="1" x14ac:dyDescent="0.2">
      <c r="A361" s="397"/>
      <c r="B361" s="397"/>
      <c r="C361" s="397"/>
      <c r="D361" s="397"/>
      <c r="E361" s="397"/>
      <c r="F361" s="397"/>
      <c r="G361" s="397"/>
      <c r="H361" s="397"/>
      <c r="I361" s="397"/>
      <c r="J361" s="397"/>
      <c r="K361" s="397"/>
      <c r="L361" s="397"/>
      <c r="M361" s="397"/>
      <c r="N361" s="397"/>
      <c r="O361" s="397"/>
      <c r="P361" s="397"/>
      <c r="Q361" s="397"/>
      <c r="R361" s="397"/>
      <c r="S361" s="397"/>
      <c r="T361" s="397"/>
      <c r="U361" s="397"/>
    </row>
    <row r="362" spans="1:21" ht="11.25" customHeight="1" x14ac:dyDescent="0.2">
      <c r="A362" s="397"/>
      <c r="B362" s="397"/>
      <c r="C362" s="397"/>
      <c r="D362" s="397"/>
      <c r="E362" s="397"/>
      <c r="F362" s="397"/>
      <c r="G362" s="397"/>
      <c r="H362" s="397"/>
      <c r="I362" s="397"/>
      <c r="J362" s="397"/>
      <c r="K362" s="397"/>
      <c r="L362" s="397"/>
      <c r="M362" s="397"/>
      <c r="N362" s="397"/>
      <c r="O362" s="397"/>
      <c r="P362" s="397"/>
      <c r="Q362" s="397"/>
      <c r="R362" s="397"/>
      <c r="S362" s="397"/>
      <c r="T362" s="397"/>
      <c r="U362" s="397"/>
    </row>
    <row r="363" spans="1:21" ht="11.25" customHeight="1" x14ac:dyDescent="0.2">
      <c r="A363" s="397"/>
      <c r="B363" s="397"/>
      <c r="C363" s="397"/>
      <c r="D363" s="397"/>
      <c r="E363" s="397"/>
      <c r="F363" s="397"/>
      <c r="G363" s="397"/>
      <c r="H363" s="397"/>
      <c r="I363" s="397"/>
      <c r="J363" s="397"/>
      <c r="K363" s="397"/>
      <c r="L363" s="397"/>
      <c r="M363" s="397"/>
      <c r="N363" s="397"/>
      <c r="O363" s="397"/>
      <c r="P363" s="397"/>
      <c r="Q363" s="397"/>
      <c r="R363" s="397"/>
      <c r="S363" s="397"/>
      <c r="T363" s="397"/>
      <c r="U363" s="397"/>
    </row>
    <row r="364" spans="1:21" ht="11.25" customHeight="1" x14ac:dyDescent="0.2">
      <c r="A364" s="397"/>
      <c r="B364" s="397"/>
      <c r="C364" s="397"/>
      <c r="D364" s="397"/>
      <c r="E364" s="397"/>
      <c r="F364" s="397"/>
      <c r="G364" s="397"/>
      <c r="H364" s="397"/>
      <c r="I364" s="397"/>
      <c r="J364" s="397"/>
      <c r="K364" s="397"/>
      <c r="L364" s="397"/>
      <c r="M364" s="397"/>
      <c r="N364" s="397"/>
      <c r="O364" s="397"/>
      <c r="P364" s="397"/>
      <c r="Q364" s="397"/>
      <c r="R364" s="397"/>
      <c r="S364" s="397"/>
      <c r="T364" s="397"/>
      <c r="U364" s="397"/>
    </row>
    <row r="365" spans="1:21" ht="11.25" customHeight="1" x14ac:dyDescent="0.2">
      <c r="A365" s="397"/>
      <c r="B365" s="397"/>
      <c r="C365" s="397"/>
      <c r="D365" s="397"/>
      <c r="E365" s="397"/>
      <c r="F365" s="397"/>
      <c r="G365" s="397"/>
      <c r="H365" s="397"/>
      <c r="I365" s="397"/>
      <c r="J365" s="397"/>
      <c r="K365" s="397"/>
      <c r="L365" s="397"/>
      <c r="M365" s="397"/>
      <c r="N365" s="397"/>
      <c r="O365" s="397"/>
      <c r="P365" s="397"/>
      <c r="Q365" s="397"/>
      <c r="R365" s="397"/>
      <c r="S365" s="397"/>
      <c r="T365" s="397"/>
      <c r="U365" s="397"/>
    </row>
    <row r="366" spans="1:21" ht="11.25" customHeight="1" x14ac:dyDescent="0.2">
      <c r="A366" s="397"/>
      <c r="B366" s="397"/>
      <c r="C366" s="397"/>
      <c r="D366" s="397"/>
      <c r="E366" s="397"/>
      <c r="F366" s="397"/>
      <c r="G366" s="397"/>
      <c r="H366" s="397"/>
      <c r="I366" s="397"/>
      <c r="J366" s="397"/>
      <c r="K366" s="397"/>
      <c r="L366" s="397"/>
      <c r="M366" s="397"/>
      <c r="N366" s="397"/>
      <c r="O366" s="397"/>
      <c r="P366" s="397"/>
      <c r="Q366" s="397"/>
      <c r="R366" s="397"/>
      <c r="S366" s="397"/>
      <c r="T366" s="397"/>
      <c r="U366" s="397"/>
    </row>
    <row r="367" spans="1:21" ht="11.25" customHeight="1" x14ac:dyDescent="0.2">
      <c r="A367" s="397"/>
      <c r="B367" s="397"/>
      <c r="C367" s="397"/>
      <c r="D367" s="397"/>
      <c r="E367" s="397"/>
      <c r="F367" s="397"/>
      <c r="G367" s="397"/>
      <c r="H367" s="397"/>
      <c r="I367" s="397"/>
      <c r="J367" s="397"/>
      <c r="K367" s="397"/>
      <c r="L367" s="397"/>
      <c r="M367" s="397"/>
      <c r="N367" s="397"/>
      <c r="O367" s="397"/>
      <c r="P367" s="397"/>
      <c r="Q367" s="397"/>
      <c r="R367" s="397"/>
      <c r="S367" s="397"/>
      <c r="T367" s="397"/>
      <c r="U367" s="397"/>
    </row>
    <row r="368" spans="1:21" ht="11.25" customHeight="1" x14ac:dyDescent="0.2">
      <c r="A368" s="397"/>
      <c r="B368" s="397"/>
      <c r="C368" s="397"/>
      <c r="D368" s="397"/>
      <c r="E368" s="397"/>
      <c r="F368" s="397"/>
      <c r="G368" s="397"/>
      <c r="H368" s="397"/>
      <c r="I368" s="397"/>
      <c r="J368" s="397"/>
      <c r="K368" s="397"/>
      <c r="L368" s="397"/>
      <c r="M368" s="397"/>
      <c r="N368" s="397"/>
      <c r="O368" s="397"/>
      <c r="P368" s="397"/>
      <c r="Q368" s="397"/>
      <c r="R368" s="397"/>
      <c r="S368" s="397"/>
      <c r="T368" s="397"/>
      <c r="U368" s="397"/>
    </row>
    <row r="369" spans="1:21" ht="11.25" customHeight="1" x14ac:dyDescent="0.2">
      <c r="A369" s="397"/>
      <c r="B369" s="397"/>
      <c r="C369" s="397"/>
      <c r="D369" s="397"/>
      <c r="E369" s="397"/>
      <c r="F369" s="397"/>
      <c r="G369" s="397"/>
      <c r="H369" s="397"/>
      <c r="I369" s="397"/>
      <c r="J369" s="397"/>
      <c r="K369" s="397"/>
      <c r="L369" s="397"/>
      <c r="M369" s="397"/>
      <c r="N369" s="397"/>
      <c r="O369" s="397"/>
      <c r="P369" s="397"/>
      <c r="Q369" s="397"/>
      <c r="R369" s="397"/>
      <c r="S369" s="397"/>
      <c r="T369" s="397"/>
      <c r="U369" s="397"/>
    </row>
    <row r="370" spans="1:21" ht="11.25" customHeight="1" x14ac:dyDescent="0.2">
      <c r="A370" s="397"/>
      <c r="B370" s="397"/>
      <c r="C370" s="397"/>
      <c r="D370" s="397"/>
      <c r="E370" s="397"/>
      <c r="F370" s="397"/>
      <c r="G370" s="397"/>
      <c r="H370" s="397"/>
      <c r="I370" s="397"/>
      <c r="J370" s="397"/>
      <c r="K370" s="397"/>
      <c r="L370" s="397"/>
      <c r="M370" s="397"/>
      <c r="N370" s="397"/>
      <c r="O370" s="397"/>
      <c r="P370" s="397"/>
      <c r="Q370" s="397"/>
      <c r="R370" s="397"/>
      <c r="S370" s="397"/>
      <c r="T370" s="397"/>
      <c r="U370" s="397"/>
    </row>
    <row r="371" spans="1:21" ht="11.25" customHeight="1" x14ac:dyDescent="0.2">
      <c r="A371" s="397"/>
      <c r="B371" s="397"/>
      <c r="C371" s="397"/>
      <c r="D371" s="397"/>
      <c r="E371" s="397"/>
      <c r="F371" s="397"/>
      <c r="G371" s="397"/>
      <c r="H371" s="397"/>
      <c r="I371" s="397"/>
      <c r="J371" s="397"/>
      <c r="K371" s="397"/>
      <c r="L371" s="397"/>
      <c r="M371" s="397"/>
      <c r="N371" s="397"/>
      <c r="O371" s="397"/>
      <c r="P371" s="397"/>
      <c r="Q371" s="397"/>
      <c r="R371" s="397"/>
      <c r="S371" s="397"/>
      <c r="T371" s="397"/>
      <c r="U371" s="397"/>
    </row>
    <row r="372" spans="1:21" ht="11.25" customHeight="1" x14ac:dyDescent="0.2">
      <c r="A372" s="397"/>
      <c r="B372" s="397"/>
      <c r="C372" s="397"/>
      <c r="D372" s="397"/>
      <c r="E372" s="397"/>
      <c r="F372" s="397"/>
      <c r="G372" s="397"/>
      <c r="H372" s="397"/>
      <c r="I372" s="397"/>
      <c r="J372" s="397"/>
      <c r="K372" s="397"/>
      <c r="L372" s="397"/>
      <c r="M372" s="397"/>
      <c r="N372" s="397"/>
      <c r="O372" s="397"/>
      <c r="P372" s="397"/>
      <c r="Q372" s="397"/>
      <c r="R372" s="397"/>
      <c r="S372" s="397"/>
      <c r="T372" s="397"/>
      <c r="U372" s="397"/>
    </row>
    <row r="373" spans="1:21" ht="11.25" customHeight="1" x14ac:dyDescent="0.2">
      <c r="A373" s="397"/>
      <c r="B373" s="397"/>
      <c r="C373" s="397"/>
      <c r="D373" s="397"/>
      <c r="E373" s="397"/>
      <c r="F373" s="397"/>
      <c r="G373" s="397"/>
      <c r="H373" s="397"/>
      <c r="I373" s="397"/>
      <c r="J373" s="397"/>
      <c r="K373" s="397"/>
      <c r="L373" s="397"/>
      <c r="M373" s="397"/>
      <c r="N373" s="397"/>
      <c r="O373" s="397"/>
      <c r="P373" s="397"/>
      <c r="Q373" s="397"/>
      <c r="R373" s="397"/>
      <c r="S373" s="397"/>
      <c r="T373" s="397"/>
      <c r="U373" s="397"/>
    </row>
    <row r="374" spans="1:21" ht="11.25" customHeight="1" x14ac:dyDescent="0.2">
      <c r="A374" s="397"/>
      <c r="B374" s="397"/>
      <c r="C374" s="397"/>
      <c r="D374" s="397"/>
      <c r="E374" s="397"/>
      <c r="F374" s="397"/>
      <c r="G374" s="397"/>
      <c r="H374" s="397"/>
      <c r="I374" s="397"/>
      <c r="J374" s="397"/>
      <c r="K374" s="397"/>
      <c r="L374" s="397"/>
      <c r="M374" s="397"/>
      <c r="N374" s="397"/>
      <c r="O374" s="397"/>
      <c r="P374" s="397"/>
      <c r="Q374" s="397"/>
      <c r="R374" s="397"/>
      <c r="S374" s="397"/>
      <c r="T374" s="397"/>
      <c r="U374" s="397"/>
    </row>
    <row r="375" spans="1:21" ht="11.25" customHeight="1" x14ac:dyDescent="0.2">
      <c r="A375" s="397"/>
      <c r="B375" s="397"/>
      <c r="C375" s="397"/>
      <c r="D375" s="397"/>
      <c r="E375" s="397"/>
      <c r="F375" s="397"/>
      <c r="G375" s="397"/>
      <c r="H375" s="397"/>
      <c r="I375" s="397"/>
      <c r="J375" s="397"/>
      <c r="K375" s="397"/>
      <c r="L375" s="397"/>
      <c r="M375" s="397"/>
      <c r="N375" s="397"/>
      <c r="O375" s="397"/>
      <c r="P375" s="397"/>
      <c r="Q375" s="397"/>
      <c r="R375" s="397"/>
      <c r="S375" s="397"/>
      <c r="T375" s="397"/>
      <c r="U375" s="397"/>
    </row>
    <row r="376" spans="1:21" ht="11.25" customHeight="1" x14ac:dyDescent="0.2">
      <c r="A376" s="397"/>
      <c r="B376" s="397"/>
      <c r="C376" s="397"/>
      <c r="D376" s="397"/>
      <c r="E376" s="397"/>
      <c r="F376" s="397"/>
      <c r="G376" s="397"/>
      <c r="H376" s="397"/>
      <c r="I376" s="397"/>
      <c r="J376" s="397"/>
      <c r="K376" s="397"/>
      <c r="L376" s="397"/>
      <c r="M376" s="397"/>
      <c r="N376" s="397"/>
      <c r="O376" s="397"/>
      <c r="P376" s="397"/>
      <c r="Q376" s="397"/>
      <c r="R376" s="397"/>
      <c r="S376" s="397"/>
      <c r="T376" s="397"/>
      <c r="U376" s="397"/>
    </row>
    <row r="377" spans="1:21" ht="11.25" customHeight="1" x14ac:dyDescent="0.2">
      <c r="A377" s="397"/>
      <c r="B377" s="397"/>
      <c r="C377" s="397"/>
      <c r="D377" s="397"/>
      <c r="E377" s="397"/>
      <c r="F377" s="397"/>
      <c r="G377" s="397"/>
      <c r="H377" s="397"/>
      <c r="I377" s="397"/>
      <c r="J377" s="397"/>
      <c r="K377" s="397"/>
      <c r="L377" s="397"/>
      <c r="M377" s="397"/>
      <c r="N377" s="397"/>
      <c r="O377" s="397"/>
      <c r="P377" s="397"/>
      <c r="Q377" s="397"/>
      <c r="R377" s="397"/>
      <c r="S377" s="397"/>
      <c r="T377" s="397"/>
      <c r="U377" s="397"/>
    </row>
    <row r="378" spans="1:21" ht="11.25" customHeight="1" x14ac:dyDescent="0.2">
      <c r="A378" s="397"/>
      <c r="B378" s="397"/>
      <c r="C378" s="397"/>
      <c r="D378" s="397"/>
      <c r="E378" s="397"/>
      <c r="F378" s="397"/>
      <c r="G378" s="397"/>
      <c r="H378" s="397"/>
      <c r="I378" s="397"/>
      <c r="J378" s="397"/>
      <c r="K378" s="397"/>
      <c r="L378" s="397"/>
      <c r="M378" s="397"/>
      <c r="N378" s="397"/>
      <c r="O378" s="397"/>
      <c r="P378" s="397"/>
      <c r="Q378" s="397"/>
      <c r="R378" s="397"/>
      <c r="S378" s="397"/>
      <c r="T378" s="397"/>
      <c r="U378" s="397"/>
    </row>
    <row r="379" spans="1:21" ht="11.25" customHeight="1" x14ac:dyDescent="0.2">
      <c r="A379" s="397"/>
      <c r="B379" s="397"/>
      <c r="C379" s="397"/>
      <c r="D379" s="397"/>
      <c r="E379" s="397"/>
      <c r="F379" s="397"/>
      <c r="G379" s="397"/>
      <c r="H379" s="397"/>
      <c r="I379" s="397"/>
      <c r="J379" s="397"/>
      <c r="K379" s="397"/>
      <c r="L379" s="397"/>
      <c r="M379" s="397"/>
      <c r="N379" s="397"/>
      <c r="O379" s="397"/>
      <c r="P379" s="397"/>
      <c r="Q379" s="397"/>
      <c r="R379" s="397"/>
      <c r="S379" s="397"/>
      <c r="T379" s="397"/>
      <c r="U379" s="397"/>
    </row>
    <row r="380" spans="1:21" ht="11.25" customHeight="1" x14ac:dyDescent="0.2">
      <c r="A380" s="397"/>
      <c r="B380" s="397"/>
      <c r="C380" s="397"/>
      <c r="D380" s="397"/>
      <c r="E380" s="397"/>
      <c r="F380" s="397"/>
      <c r="G380" s="397"/>
      <c r="H380" s="397"/>
      <c r="I380" s="397"/>
      <c r="J380" s="397"/>
      <c r="K380" s="397"/>
      <c r="L380" s="397"/>
      <c r="M380" s="397"/>
      <c r="N380" s="397"/>
      <c r="O380" s="397"/>
      <c r="P380" s="397"/>
      <c r="Q380" s="397"/>
      <c r="R380" s="397"/>
      <c r="S380" s="397"/>
      <c r="T380" s="397"/>
      <c r="U380" s="397"/>
    </row>
    <row r="381" spans="1:21" ht="11.25" customHeight="1" x14ac:dyDescent="0.2">
      <c r="A381" s="397"/>
      <c r="B381" s="397"/>
      <c r="C381" s="397"/>
      <c r="D381" s="397"/>
      <c r="E381" s="397"/>
      <c r="F381" s="397"/>
      <c r="G381" s="397"/>
      <c r="H381" s="397"/>
      <c r="I381" s="397"/>
      <c r="J381" s="397"/>
      <c r="K381" s="397"/>
      <c r="L381" s="397"/>
      <c r="M381" s="397"/>
      <c r="N381" s="397"/>
      <c r="O381" s="397"/>
      <c r="P381" s="397"/>
      <c r="Q381" s="397"/>
      <c r="R381" s="397"/>
      <c r="S381" s="397"/>
      <c r="T381" s="397"/>
      <c r="U381" s="397"/>
    </row>
    <row r="382" spans="1:21" ht="11.25" customHeight="1" x14ac:dyDescent="0.2">
      <c r="A382" s="397"/>
      <c r="B382" s="397"/>
      <c r="C382" s="397"/>
      <c r="D382" s="397"/>
      <c r="E382" s="397"/>
      <c r="F382" s="397"/>
      <c r="G382" s="397"/>
      <c r="H382" s="397"/>
      <c r="I382" s="397"/>
      <c r="J382" s="397"/>
      <c r="K382" s="397"/>
      <c r="L382" s="397"/>
      <c r="M382" s="397"/>
      <c r="N382" s="397"/>
      <c r="O382" s="397"/>
      <c r="P382" s="397"/>
      <c r="Q382" s="397"/>
      <c r="R382" s="397"/>
      <c r="S382" s="397"/>
      <c r="T382" s="397"/>
      <c r="U382" s="397"/>
    </row>
    <row r="383" spans="1:21" ht="11.25" customHeight="1" x14ac:dyDescent="0.2">
      <c r="A383" s="397"/>
      <c r="B383" s="397"/>
      <c r="C383" s="397"/>
      <c r="D383" s="397"/>
      <c r="E383" s="397"/>
      <c r="F383" s="397"/>
      <c r="G383" s="397"/>
      <c r="H383" s="397"/>
      <c r="I383" s="397"/>
      <c r="J383" s="397"/>
      <c r="K383" s="397"/>
      <c r="L383" s="397"/>
      <c r="M383" s="397"/>
      <c r="N383" s="397"/>
      <c r="O383" s="397"/>
      <c r="P383" s="397"/>
      <c r="Q383" s="397"/>
      <c r="R383" s="397"/>
      <c r="S383" s="397"/>
      <c r="T383" s="397"/>
      <c r="U383" s="397"/>
    </row>
    <row r="384" spans="1:21" ht="11.25" customHeight="1" x14ac:dyDescent="0.2">
      <c r="A384" s="397"/>
      <c r="B384" s="397"/>
      <c r="C384" s="397"/>
      <c r="D384" s="397"/>
      <c r="E384" s="397"/>
      <c r="F384" s="397"/>
      <c r="G384" s="397"/>
      <c r="H384" s="397"/>
      <c r="I384" s="397"/>
      <c r="J384" s="397"/>
      <c r="K384" s="397"/>
      <c r="L384" s="397"/>
      <c r="M384" s="397"/>
      <c r="N384" s="397"/>
      <c r="O384" s="397"/>
      <c r="P384" s="397"/>
      <c r="Q384" s="397"/>
      <c r="R384" s="397"/>
      <c r="S384" s="397"/>
      <c r="T384" s="397"/>
      <c r="U384" s="397"/>
    </row>
    <row r="385" spans="1:21" ht="11.25" customHeight="1" x14ac:dyDescent="0.2">
      <c r="A385" s="397"/>
      <c r="B385" s="397"/>
      <c r="C385" s="397"/>
      <c r="D385" s="397"/>
      <c r="E385" s="397"/>
      <c r="F385" s="397"/>
      <c r="G385" s="397"/>
      <c r="H385" s="397"/>
      <c r="I385" s="397"/>
      <c r="J385" s="397"/>
      <c r="K385" s="397"/>
      <c r="L385" s="397"/>
      <c r="M385" s="397"/>
      <c r="N385" s="397"/>
      <c r="O385" s="397"/>
      <c r="P385" s="397"/>
      <c r="Q385" s="397"/>
      <c r="R385" s="397"/>
      <c r="S385" s="397"/>
      <c r="T385" s="397"/>
      <c r="U385" s="397"/>
    </row>
    <row r="386" spans="1:21" ht="11.25" customHeight="1" x14ac:dyDescent="0.2">
      <c r="A386" s="397"/>
      <c r="B386" s="397"/>
      <c r="C386" s="397"/>
      <c r="D386" s="397"/>
      <c r="E386" s="397"/>
      <c r="F386" s="397"/>
      <c r="G386" s="397"/>
      <c r="H386" s="397"/>
      <c r="I386" s="397"/>
      <c r="J386" s="397"/>
      <c r="K386" s="397"/>
      <c r="L386" s="397"/>
      <c r="M386" s="397"/>
      <c r="N386" s="397"/>
      <c r="O386" s="397"/>
      <c r="P386" s="397"/>
      <c r="Q386" s="397"/>
      <c r="R386" s="397"/>
      <c r="S386" s="397"/>
      <c r="T386" s="397"/>
      <c r="U386" s="397"/>
    </row>
    <row r="387" spans="1:21" ht="11.25" customHeight="1" x14ac:dyDescent="0.2">
      <c r="A387" s="397"/>
      <c r="B387" s="397"/>
      <c r="C387" s="397"/>
      <c r="D387" s="397"/>
      <c r="E387" s="397"/>
      <c r="F387" s="397"/>
      <c r="G387" s="397"/>
      <c r="H387" s="397"/>
      <c r="I387" s="397"/>
      <c r="J387" s="397"/>
      <c r="K387" s="397"/>
      <c r="L387" s="397"/>
      <c r="M387" s="397"/>
      <c r="N387" s="397"/>
      <c r="O387" s="397"/>
      <c r="P387" s="397"/>
      <c r="Q387" s="397"/>
      <c r="R387" s="397"/>
      <c r="S387" s="397"/>
      <c r="T387" s="397"/>
      <c r="U387" s="397"/>
    </row>
    <row r="388" spans="1:21" ht="11.25" customHeight="1" x14ac:dyDescent="0.2">
      <c r="A388" s="397"/>
      <c r="B388" s="397"/>
      <c r="C388" s="397"/>
      <c r="D388" s="397"/>
      <c r="E388" s="397"/>
      <c r="F388" s="397"/>
      <c r="G388" s="397"/>
      <c r="H388" s="397"/>
      <c r="I388" s="397"/>
      <c r="J388" s="397"/>
      <c r="K388" s="397"/>
      <c r="L388" s="397"/>
      <c r="M388" s="397"/>
      <c r="N388" s="397"/>
      <c r="O388" s="397"/>
      <c r="P388" s="397"/>
      <c r="Q388" s="397"/>
      <c r="R388" s="397"/>
      <c r="S388" s="397"/>
      <c r="T388" s="397"/>
      <c r="U388" s="397"/>
    </row>
    <row r="389" spans="1:21" ht="11.25" customHeight="1" x14ac:dyDescent="0.2">
      <c r="A389" s="397"/>
      <c r="B389" s="397"/>
      <c r="C389" s="397"/>
      <c r="D389" s="397"/>
      <c r="E389" s="397"/>
      <c r="F389" s="397"/>
      <c r="G389" s="397"/>
      <c r="H389" s="397"/>
      <c r="I389" s="397"/>
      <c r="J389" s="397"/>
      <c r="K389" s="397"/>
      <c r="L389" s="397"/>
      <c r="M389" s="397"/>
      <c r="N389" s="397"/>
      <c r="O389" s="397"/>
      <c r="P389" s="397"/>
      <c r="Q389" s="397"/>
      <c r="R389" s="397"/>
      <c r="S389" s="397"/>
      <c r="T389" s="397"/>
      <c r="U389" s="397"/>
    </row>
    <row r="390" spans="1:21" ht="11.25" customHeight="1" x14ac:dyDescent="0.2">
      <c r="A390" s="397"/>
      <c r="B390" s="397"/>
      <c r="C390" s="397"/>
      <c r="D390" s="397"/>
      <c r="E390" s="397"/>
      <c r="F390" s="397"/>
      <c r="G390" s="397"/>
      <c r="H390" s="397"/>
      <c r="I390" s="397"/>
      <c r="J390" s="397"/>
      <c r="K390" s="397"/>
      <c r="L390" s="397"/>
      <c r="M390" s="397"/>
      <c r="N390" s="397"/>
      <c r="O390" s="397"/>
      <c r="P390" s="397"/>
      <c r="Q390" s="397"/>
      <c r="R390" s="397"/>
      <c r="S390" s="397"/>
      <c r="T390" s="397"/>
      <c r="U390" s="397"/>
    </row>
    <row r="391" spans="1:21" ht="11.25" customHeight="1" x14ac:dyDescent="0.2">
      <c r="A391" s="397"/>
      <c r="B391" s="397"/>
      <c r="C391" s="397"/>
      <c r="D391" s="397"/>
      <c r="E391" s="397"/>
      <c r="F391" s="397"/>
      <c r="G391" s="397"/>
      <c r="H391" s="397"/>
      <c r="I391" s="397"/>
      <c r="J391" s="397"/>
      <c r="K391" s="397"/>
      <c r="L391" s="397"/>
      <c r="M391" s="397"/>
      <c r="N391" s="397"/>
      <c r="O391" s="397"/>
      <c r="P391" s="397"/>
      <c r="Q391" s="397"/>
      <c r="R391" s="397"/>
      <c r="S391" s="397"/>
      <c r="T391" s="397"/>
      <c r="U391" s="397"/>
    </row>
    <row r="392" spans="1:21" ht="11.25" customHeight="1" x14ac:dyDescent="0.2">
      <c r="A392" s="397"/>
      <c r="B392" s="397"/>
      <c r="C392" s="397"/>
      <c r="D392" s="397"/>
      <c r="E392" s="397"/>
      <c r="F392" s="397"/>
      <c r="G392" s="397"/>
      <c r="H392" s="397"/>
      <c r="I392" s="397"/>
      <c r="J392" s="397"/>
      <c r="K392" s="397"/>
      <c r="L392" s="397"/>
      <c r="M392" s="397"/>
      <c r="N392" s="397"/>
      <c r="O392" s="397"/>
      <c r="P392" s="397"/>
      <c r="Q392" s="397"/>
      <c r="R392" s="397"/>
      <c r="S392" s="397"/>
      <c r="T392" s="397"/>
      <c r="U392" s="397"/>
    </row>
    <row r="393" spans="1:21" ht="11.25" customHeight="1" x14ac:dyDescent="0.2">
      <c r="A393" s="397"/>
      <c r="B393" s="397"/>
      <c r="C393" s="397"/>
      <c r="D393" s="397"/>
      <c r="E393" s="397"/>
      <c r="F393" s="397"/>
      <c r="G393" s="397"/>
      <c r="H393" s="397"/>
      <c r="I393" s="397"/>
      <c r="J393" s="397"/>
      <c r="K393" s="397"/>
      <c r="L393" s="397"/>
      <c r="M393" s="397"/>
      <c r="N393" s="397"/>
      <c r="O393" s="397"/>
      <c r="P393" s="397"/>
      <c r="Q393" s="397"/>
      <c r="R393" s="397"/>
      <c r="S393" s="397"/>
      <c r="T393" s="397"/>
      <c r="U393" s="397"/>
    </row>
    <row r="394" spans="1:21" ht="11.25" customHeight="1" x14ac:dyDescent="0.2">
      <c r="A394" s="397"/>
      <c r="B394" s="397"/>
      <c r="C394" s="397"/>
      <c r="D394" s="397"/>
      <c r="E394" s="397"/>
      <c r="F394" s="397"/>
      <c r="G394" s="397"/>
      <c r="H394" s="397"/>
      <c r="I394" s="397"/>
      <c r="J394" s="397"/>
      <c r="K394" s="397"/>
      <c r="L394" s="397"/>
      <c r="M394" s="397"/>
      <c r="N394" s="397"/>
      <c r="O394" s="397"/>
      <c r="P394" s="397"/>
      <c r="Q394" s="397"/>
      <c r="R394" s="397"/>
      <c r="S394" s="397"/>
      <c r="T394" s="397"/>
      <c r="U394" s="397"/>
    </row>
    <row r="395" spans="1:21" ht="11.25" customHeight="1" x14ac:dyDescent="0.2">
      <c r="A395" s="397"/>
      <c r="B395" s="397"/>
      <c r="C395" s="397"/>
      <c r="D395" s="397"/>
      <c r="E395" s="397"/>
      <c r="F395" s="397"/>
      <c r="G395" s="397"/>
      <c r="H395" s="397"/>
      <c r="I395" s="397"/>
      <c r="J395" s="397"/>
      <c r="K395" s="397"/>
      <c r="L395" s="397"/>
      <c r="M395" s="397"/>
      <c r="N395" s="397"/>
      <c r="O395" s="397"/>
      <c r="P395" s="397"/>
      <c r="Q395" s="397"/>
      <c r="R395" s="397"/>
      <c r="S395" s="397"/>
      <c r="T395" s="397"/>
      <c r="U395" s="397"/>
    </row>
    <row r="396" spans="1:21" ht="11.25" customHeight="1" x14ac:dyDescent="0.2">
      <c r="A396" s="397"/>
      <c r="B396" s="397"/>
      <c r="C396" s="397"/>
      <c r="D396" s="397"/>
      <c r="E396" s="397"/>
      <c r="F396" s="397"/>
      <c r="G396" s="397"/>
      <c r="H396" s="397"/>
      <c r="I396" s="397"/>
      <c r="J396" s="397"/>
      <c r="K396" s="397"/>
      <c r="L396" s="397"/>
      <c r="M396" s="397"/>
      <c r="N396" s="397"/>
      <c r="O396" s="397"/>
      <c r="P396" s="397"/>
      <c r="Q396" s="397"/>
      <c r="R396" s="397"/>
      <c r="S396" s="397"/>
      <c r="T396" s="397"/>
      <c r="U396" s="397"/>
    </row>
    <row r="397" spans="1:21" ht="11.25" customHeight="1" x14ac:dyDescent="0.2">
      <c r="A397" s="397"/>
      <c r="B397" s="397"/>
      <c r="C397" s="397"/>
      <c r="D397" s="397"/>
      <c r="E397" s="397"/>
      <c r="F397" s="397"/>
      <c r="G397" s="397"/>
      <c r="H397" s="397"/>
      <c r="I397" s="397"/>
      <c r="J397" s="397"/>
      <c r="K397" s="397"/>
      <c r="L397" s="397"/>
      <c r="M397" s="397"/>
      <c r="N397" s="397"/>
      <c r="O397" s="397"/>
      <c r="P397" s="397"/>
      <c r="Q397" s="397"/>
      <c r="R397" s="397"/>
      <c r="S397" s="397"/>
      <c r="T397" s="397"/>
      <c r="U397" s="397"/>
    </row>
    <row r="398" spans="1:21" ht="11.25" customHeight="1" x14ac:dyDescent="0.2">
      <c r="A398" s="397"/>
      <c r="B398" s="397"/>
      <c r="C398" s="397"/>
      <c r="D398" s="397"/>
      <c r="E398" s="397"/>
      <c r="F398" s="397"/>
      <c r="G398" s="397"/>
      <c r="H398" s="397"/>
      <c r="I398" s="397"/>
      <c r="J398" s="397"/>
      <c r="K398" s="397"/>
      <c r="L398" s="397"/>
      <c r="M398" s="397"/>
      <c r="N398" s="397"/>
      <c r="O398" s="397"/>
      <c r="P398" s="397"/>
      <c r="Q398" s="397"/>
      <c r="R398" s="397"/>
      <c r="S398" s="397"/>
      <c r="T398" s="397"/>
      <c r="U398" s="397"/>
    </row>
    <row r="399" spans="1:21" ht="11.25" customHeight="1" x14ac:dyDescent="0.2">
      <c r="A399" s="397"/>
      <c r="B399" s="397"/>
      <c r="C399" s="397"/>
      <c r="D399" s="397"/>
      <c r="E399" s="397"/>
      <c r="F399" s="397"/>
      <c r="G399" s="397"/>
      <c r="H399" s="397"/>
      <c r="I399" s="397"/>
      <c r="J399" s="397"/>
      <c r="K399" s="397"/>
      <c r="L399" s="397"/>
      <c r="M399" s="397"/>
      <c r="N399" s="397"/>
      <c r="O399" s="397"/>
      <c r="P399" s="397"/>
      <c r="Q399" s="397"/>
      <c r="R399" s="397"/>
      <c r="S399" s="397"/>
      <c r="T399" s="397"/>
      <c r="U399" s="397"/>
    </row>
    <row r="400" spans="1:21" ht="11.25" customHeight="1" x14ac:dyDescent="0.2">
      <c r="A400" s="397"/>
      <c r="B400" s="397"/>
      <c r="C400" s="397"/>
      <c r="D400" s="397"/>
      <c r="E400" s="397"/>
      <c r="F400" s="397"/>
      <c r="G400" s="397"/>
      <c r="H400" s="397"/>
      <c r="I400" s="397"/>
      <c r="J400" s="397"/>
      <c r="K400" s="397"/>
      <c r="L400" s="397"/>
      <c r="M400" s="397"/>
      <c r="N400" s="397"/>
      <c r="O400" s="397"/>
      <c r="P400" s="397"/>
      <c r="Q400" s="397"/>
      <c r="R400" s="397"/>
      <c r="S400" s="397"/>
      <c r="T400" s="397"/>
      <c r="U400" s="397"/>
    </row>
    <row r="401" spans="1:21" ht="11.25" customHeight="1" x14ac:dyDescent="0.2">
      <c r="A401" s="397"/>
      <c r="B401" s="397"/>
      <c r="C401" s="397"/>
      <c r="D401" s="397"/>
      <c r="E401" s="397"/>
      <c r="F401" s="397"/>
      <c r="G401" s="397"/>
      <c r="H401" s="397"/>
      <c r="I401" s="397"/>
      <c r="J401" s="397"/>
      <c r="K401" s="397"/>
      <c r="L401" s="397"/>
      <c r="M401" s="397"/>
      <c r="N401" s="397"/>
      <c r="O401" s="397"/>
      <c r="P401" s="397"/>
      <c r="Q401" s="397"/>
      <c r="R401" s="397"/>
      <c r="S401" s="397"/>
      <c r="T401" s="397"/>
      <c r="U401" s="397"/>
    </row>
    <row r="402" spans="1:21" ht="11.25" customHeight="1" x14ac:dyDescent="0.2">
      <c r="A402" s="397"/>
      <c r="B402" s="397"/>
      <c r="C402" s="397"/>
      <c r="D402" s="397"/>
      <c r="E402" s="397"/>
      <c r="F402" s="397"/>
      <c r="G402" s="397"/>
      <c r="H402" s="397"/>
      <c r="I402" s="397"/>
      <c r="J402" s="397"/>
      <c r="K402" s="397"/>
      <c r="L402" s="397"/>
      <c r="M402" s="397"/>
      <c r="N402" s="397"/>
      <c r="O402" s="397"/>
      <c r="P402" s="397"/>
      <c r="Q402" s="397"/>
      <c r="R402" s="397"/>
      <c r="S402" s="397"/>
      <c r="T402" s="397"/>
      <c r="U402" s="397"/>
    </row>
    <row r="403" spans="1:21" ht="11.25" customHeight="1" x14ac:dyDescent="0.2">
      <c r="A403" s="397"/>
      <c r="B403" s="397"/>
      <c r="C403" s="397"/>
      <c r="D403" s="397"/>
      <c r="E403" s="397"/>
      <c r="F403" s="397"/>
      <c r="G403" s="397"/>
      <c r="H403" s="397"/>
      <c r="I403" s="397"/>
      <c r="J403" s="397"/>
      <c r="K403" s="397"/>
      <c r="L403" s="397"/>
      <c r="M403" s="397"/>
      <c r="N403" s="397"/>
      <c r="O403" s="397"/>
      <c r="P403" s="397"/>
      <c r="Q403" s="397"/>
      <c r="R403" s="397"/>
      <c r="S403" s="397"/>
      <c r="T403" s="397"/>
      <c r="U403" s="397"/>
    </row>
    <row r="404" spans="1:21" ht="11.25" customHeight="1" x14ac:dyDescent="0.2">
      <c r="A404" s="397"/>
      <c r="B404" s="397"/>
      <c r="C404" s="397"/>
      <c r="D404" s="397"/>
      <c r="E404" s="397"/>
      <c r="F404" s="397"/>
      <c r="G404" s="397"/>
      <c r="H404" s="397"/>
      <c r="I404" s="397"/>
      <c r="J404" s="397"/>
      <c r="K404" s="397"/>
      <c r="L404" s="397"/>
      <c r="M404" s="397"/>
      <c r="N404" s="397"/>
      <c r="O404" s="397"/>
      <c r="P404" s="397"/>
      <c r="Q404" s="397"/>
      <c r="R404" s="397"/>
      <c r="S404" s="397"/>
      <c r="T404" s="397"/>
      <c r="U404" s="397"/>
    </row>
    <row r="405" spans="1:21" ht="11.25" customHeight="1" x14ac:dyDescent="0.2">
      <c r="A405" s="397"/>
      <c r="B405" s="397"/>
      <c r="C405" s="397"/>
      <c r="D405" s="397"/>
      <c r="E405" s="397"/>
      <c r="F405" s="397"/>
      <c r="G405" s="397"/>
      <c r="H405" s="397"/>
      <c r="I405" s="397"/>
      <c r="J405" s="397"/>
      <c r="K405" s="397"/>
      <c r="L405" s="397"/>
      <c r="M405" s="397"/>
      <c r="N405" s="397"/>
      <c r="O405" s="397"/>
      <c r="P405" s="397"/>
      <c r="Q405" s="397"/>
      <c r="R405" s="397"/>
      <c r="S405" s="397"/>
      <c r="T405" s="397"/>
      <c r="U405" s="397"/>
    </row>
    <row r="406" spans="1:21" ht="11.25" customHeight="1" x14ac:dyDescent="0.2">
      <c r="A406" s="397"/>
      <c r="B406" s="397"/>
      <c r="C406" s="397"/>
      <c r="D406" s="397"/>
      <c r="E406" s="397"/>
      <c r="F406" s="397"/>
      <c r="G406" s="397"/>
      <c r="H406" s="397"/>
      <c r="I406" s="397"/>
      <c r="J406" s="397"/>
      <c r="K406" s="397"/>
      <c r="L406" s="397"/>
      <c r="M406" s="397"/>
      <c r="N406" s="397"/>
      <c r="O406" s="397"/>
      <c r="P406" s="397"/>
      <c r="Q406" s="397"/>
      <c r="R406" s="397"/>
      <c r="S406" s="397"/>
      <c r="T406" s="397"/>
      <c r="U406" s="397"/>
    </row>
    <row r="407" spans="1:21" ht="11.25" customHeight="1" x14ac:dyDescent="0.2">
      <c r="A407" s="397"/>
      <c r="B407" s="397"/>
      <c r="C407" s="397"/>
      <c r="D407" s="397"/>
      <c r="E407" s="397"/>
      <c r="F407" s="397"/>
      <c r="G407" s="397"/>
      <c r="H407" s="397"/>
      <c r="I407" s="397"/>
      <c r="J407" s="397"/>
      <c r="K407" s="397"/>
      <c r="L407" s="397"/>
      <c r="M407" s="397"/>
      <c r="N407" s="397"/>
      <c r="O407" s="397"/>
      <c r="P407" s="397"/>
      <c r="Q407" s="397"/>
      <c r="R407" s="397"/>
      <c r="S407" s="397"/>
      <c r="T407" s="397"/>
      <c r="U407" s="397"/>
    </row>
    <row r="408" spans="1:21" ht="11.25" customHeight="1" x14ac:dyDescent="0.2">
      <c r="A408" s="397"/>
      <c r="B408" s="397"/>
      <c r="C408" s="397"/>
      <c r="D408" s="397"/>
      <c r="E408" s="397"/>
      <c r="F408" s="397"/>
      <c r="G408" s="397"/>
      <c r="H408" s="397"/>
      <c r="I408" s="397"/>
      <c r="J408" s="397"/>
      <c r="K408" s="397"/>
      <c r="L408" s="397"/>
      <c r="M408" s="397"/>
      <c r="N408" s="397"/>
      <c r="O408" s="397"/>
      <c r="P408" s="397"/>
      <c r="Q408" s="397"/>
      <c r="R408" s="397"/>
      <c r="S408" s="397"/>
      <c r="T408" s="397"/>
      <c r="U408" s="397"/>
    </row>
    <row r="409" spans="1:21" ht="11.25" customHeight="1" x14ac:dyDescent="0.2">
      <c r="A409" s="397"/>
      <c r="B409" s="397"/>
      <c r="C409" s="397"/>
      <c r="D409" s="397"/>
      <c r="E409" s="397"/>
      <c r="F409" s="397"/>
      <c r="G409" s="397"/>
      <c r="H409" s="397"/>
      <c r="I409" s="397"/>
      <c r="J409" s="397"/>
      <c r="K409" s="397"/>
      <c r="L409" s="397"/>
      <c r="M409" s="397"/>
      <c r="N409" s="397"/>
      <c r="O409" s="397"/>
      <c r="P409" s="397"/>
      <c r="Q409" s="397"/>
      <c r="R409" s="397"/>
      <c r="S409" s="397"/>
      <c r="T409" s="397"/>
      <c r="U409" s="397"/>
    </row>
    <row r="410" spans="1:21" ht="11.25" customHeight="1" x14ac:dyDescent="0.2">
      <c r="A410" s="397"/>
      <c r="B410" s="397"/>
      <c r="C410" s="397"/>
      <c r="D410" s="397"/>
      <c r="E410" s="397"/>
      <c r="F410" s="397"/>
      <c r="G410" s="397"/>
      <c r="H410" s="397"/>
      <c r="I410" s="397"/>
      <c r="J410" s="397"/>
      <c r="K410" s="397"/>
      <c r="L410" s="397"/>
      <c r="M410" s="397"/>
      <c r="N410" s="397"/>
      <c r="O410" s="397"/>
      <c r="P410" s="397"/>
      <c r="Q410" s="397"/>
      <c r="R410" s="397"/>
      <c r="S410" s="397"/>
      <c r="T410" s="397"/>
      <c r="U410" s="397"/>
    </row>
    <row r="411" spans="1:21" ht="11.25" customHeight="1" x14ac:dyDescent="0.2">
      <c r="A411" s="397"/>
      <c r="B411" s="397"/>
      <c r="C411" s="397"/>
      <c r="D411" s="397"/>
      <c r="E411" s="397"/>
      <c r="F411" s="397"/>
      <c r="G411" s="397"/>
      <c r="H411" s="397"/>
      <c r="I411" s="397"/>
      <c r="J411" s="397"/>
      <c r="K411" s="397"/>
      <c r="L411" s="397"/>
      <c r="M411" s="397"/>
      <c r="N411" s="397"/>
      <c r="O411" s="397"/>
      <c r="P411" s="397"/>
      <c r="Q411" s="397"/>
      <c r="R411" s="397"/>
      <c r="S411" s="397"/>
      <c r="T411" s="397"/>
      <c r="U411" s="397"/>
    </row>
    <row r="412" spans="1:21" ht="11.25" customHeight="1" x14ac:dyDescent="0.2">
      <c r="A412" s="397"/>
      <c r="B412" s="397"/>
      <c r="C412" s="397"/>
      <c r="D412" s="397"/>
      <c r="E412" s="397"/>
      <c r="F412" s="397"/>
      <c r="G412" s="397"/>
      <c r="H412" s="397"/>
      <c r="I412" s="397"/>
      <c r="J412" s="397"/>
      <c r="K412" s="397"/>
      <c r="L412" s="397"/>
      <c r="M412" s="397"/>
      <c r="N412" s="397"/>
      <c r="O412" s="397"/>
      <c r="P412" s="397"/>
      <c r="Q412" s="397"/>
      <c r="R412" s="397"/>
      <c r="S412" s="397"/>
      <c r="T412" s="397"/>
      <c r="U412" s="397"/>
    </row>
    <row r="413" spans="1:21" ht="11.25" customHeight="1" x14ac:dyDescent="0.2">
      <c r="A413" s="397"/>
      <c r="B413" s="397"/>
      <c r="C413" s="397"/>
      <c r="D413" s="397"/>
      <c r="E413" s="397"/>
      <c r="F413" s="397"/>
      <c r="G413" s="397"/>
      <c r="H413" s="397"/>
      <c r="I413" s="397"/>
      <c r="J413" s="397"/>
      <c r="K413" s="397"/>
      <c r="L413" s="397"/>
      <c r="M413" s="397"/>
      <c r="N413" s="397"/>
      <c r="O413" s="397"/>
      <c r="P413" s="397"/>
      <c r="Q413" s="397"/>
      <c r="R413" s="397"/>
      <c r="S413" s="397"/>
      <c r="T413" s="397"/>
      <c r="U413" s="397"/>
    </row>
    <row r="414" spans="1:21" ht="11.25" customHeight="1" x14ac:dyDescent="0.2">
      <c r="A414" s="397"/>
      <c r="B414" s="397"/>
      <c r="C414" s="397"/>
      <c r="D414" s="397"/>
      <c r="E414" s="397"/>
      <c r="F414" s="397"/>
      <c r="G414" s="397"/>
      <c r="H414" s="397"/>
      <c r="I414" s="397"/>
      <c r="J414" s="397"/>
      <c r="K414" s="397"/>
      <c r="L414" s="397"/>
      <c r="M414" s="397"/>
      <c r="N414" s="397"/>
      <c r="O414" s="397"/>
      <c r="P414" s="397"/>
      <c r="Q414" s="397"/>
      <c r="R414" s="397"/>
      <c r="S414" s="397"/>
      <c r="T414" s="397"/>
      <c r="U414" s="397"/>
    </row>
    <row r="415" spans="1:21" ht="11.25" customHeight="1" x14ac:dyDescent="0.2">
      <c r="A415" s="397"/>
      <c r="B415" s="397"/>
      <c r="C415" s="397"/>
      <c r="D415" s="397"/>
      <c r="E415" s="397"/>
      <c r="F415" s="397"/>
      <c r="G415" s="397"/>
      <c r="H415" s="397"/>
      <c r="I415" s="397"/>
      <c r="J415" s="397"/>
      <c r="K415" s="397"/>
      <c r="L415" s="397"/>
      <c r="M415" s="397"/>
      <c r="N415" s="397"/>
      <c r="O415" s="397"/>
      <c r="P415" s="397"/>
      <c r="Q415" s="397"/>
      <c r="R415" s="397"/>
      <c r="S415" s="397"/>
      <c r="T415" s="397"/>
      <c r="U415" s="397"/>
    </row>
    <row r="416" spans="1:21" ht="11.25" customHeight="1" x14ac:dyDescent="0.2">
      <c r="A416" s="397"/>
      <c r="B416" s="397"/>
      <c r="C416" s="397"/>
      <c r="D416" s="397"/>
      <c r="E416" s="397"/>
      <c r="F416" s="397"/>
      <c r="G416" s="397"/>
      <c r="H416" s="397"/>
      <c r="I416" s="397"/>
      <c r="J416" s="397"/>
      <c r="K416" s="397"/>
      <c r="L416" s="397"/>
      <c r="M416" s="397"/>
      <c r="N416" s="397"/>
      <c r="O416" s="397"/>
      <c r="P416" s="397"/>
      <c r="Q416" s="397"/>
      <c r="R416" s="397"/>
      <c r="S416" s="397"/>
      <c r="T416" s="397"/>
      <c r="U416" s="397"/>
    </row>
    <row r="417" spans="1:21" ht="11.25" customHeight="1" x14ac:dyDescent="0.2">
      <c r="A417" s="397"/>
      <c r="B417" s="397"/>
      <c r="C417" s="397"/>
      <c r="D417" s="397"/>
      <c r="E417" s="397"/>
      <c r="F417" s="397"/>
      <c r="G417" s="397"/>
      <c r="H417" s="397"/>
      <c r="I417" s="397"/>
      <c r="J417" s="397"/>
      <c r="K417" s="397"/>
      <c r="L417" s="397"/>
      <c r="M417" s="397"/>
      <c r="N417" s="397"/>
      <c r="O417" s="397"/>
      <c r="P417" s="397"/>
      <c r="Q417" s="397"/>
      <c r="R417" s="397"/>
      <c r="S417" s="397"/>
      <c r="T417" s="397"/>
      <c r="U417" s="397"/>
    </row>
    <row r="418" spans="1:21" ht="11.25" customHeight="1" x14ac:dyDescent="0.2">
      <c r="A418" s="397"/>
      <c r="B418" s="397"/>
      <c r="C418" s="397"/>
      <c r="D418" s="397"/>
      <c r="E418" s="397"/>
      <c r="F418" s="397"/>
      <c r="G418" s="397"/>
      <c r="H418" s="397"/>
      <c r="I418" s="397"/>
      <c r="J418" s="397"/>
      <c r="K418" s="397"/>
      <c r="L418" s="397"/>
      <c r="M418" s="397"/>
      <c r="N418" s="397"/>
      <c r="O418" s="397"/>
      <c r="P418" s="397"/>
      <c r="Q418" s="397"/>
      <c r="R418" s="397"/>
      <c r="S418" s="397"/>
      <c r="T418" s="397"/>
      <c r="U418" s="397"/>
    </row>
    <row r="419" spans="1:21" ht="11.25" customHeight="1" x14ac:dyDescent="0.2">
      <c r="A419" s="397"/>
      <c r="B419" s="397"/>
      <c r="C419" s="397"/>
      <c r="D419" s="397"/>
      <c r="E419" s="397"/>
      <c r="F419" s="397"/>
      <c r="G419" s="397"/>
      <c r="H419" s="397"/>
      <c r="I419" s="397"/>
      <c r="J419" s="397"/>
      <c r="K419" s="397"/>
      <c r="L419" s="397"/>
      <c r="M419" s="397"/>
      <c r="N419" s="397"/>
      <c r="O419" s="397"/>
      <c r="P419" s="397"/>
      <c r="Q419" s="397"/>
      <c r="R419" s="397"/>
      <c r="S419" s="397"/>
      <c r="T419" s="397"/>
      <c r="U419" s="397"/>
    </row>
    <row r="420" spans="1:21" ht="11.25" customHeight="1" x14ac:dyDescent="0.2">
      <c r="A420" s="397"/>
      <c r="B420" s="397"/>
      <c r="C420" s="397"/>
      <c r="D420" s="397"/>
      <c r="E420" s="397"/>
      <c r="F420" s="397"/>
      <c r="G420" s="397"/>
      <c r="H420" s="397"/>
      <c r="I420" s="397"/>
      <c r="J420" s="397"/>
      <c r="K420" s="397"/>
      <c r="L420" s="397"/>
      <c r="M420" s="397"/>
      <c r="N420" s="397"/>
      <c r="O420" s="397"/>
      <c r="P420" s="397"/>
      <c r="Q420" s="397"/>
      <c r="R420" s="397"/>
      <c r="S420" s="397"/>
      <c r="T420" s="397"/>
      <c r="U420" s="397"/>
    </row>
    <row r="421" spans="1:21" ht="11.25" customHeight="1" x14ac:dyDescent="0.2">
      <c r="A421" s="397"/>
      <c r="B421" s="397"/>
      <c r="C421" s="397"/>
      <c r="D421" s="397"/>
      <c r="E421" s="397"/>
      <c r="F421" s="397"/>
      <c r="G421" s="397"/>
      <c r="H421" s="397"/>
      <c r="I421" s="397"/>
      <c r="J421" s="397"/>
      <c r="K421" s="397"/>
      <c r="L421" s="397"/>
      <c r="M421" s="397"/>
      <c r="N421" s="397"/>
      <c r="O421" s="397"/>
      <c r="P421" s="397"/>
      <c r="Q421" s="397"/>
      <c r="R421" s="397"/>
      <c r="S421" s="397"/>
      <c r="T421" s="397"/>
      <c r="U421" s="397"/>
    </row>
    <row r="422" spans="1:21" ht="11.25" customHeight="1" x14ac:dyDescent="0.2">
      <c r="A422" s="397"/>
      <c r="B422" s="397"/>
      <c r="C422" s="397"/>
      <c r="D422" s="397"/>
      <c r="E422" s="397"/>
      <c r="F422" s="397"/>
      <c r="G422" s="397"/>
      <c r="H422" s="397"/>
      <c r="I422" s="397"/>
      <c r="J422" s="397"/>
      <c r="K422" s="397"/>
      <c r="L422" s="397"/>
      <c r="M422" s="397"/>
      <c r="N422" s="397"/>
      <c r="O422" s="397"/>
      <c r="P422" s="397"/>
      <c r="Q422" s="397"/>
      <c r="R422" s="397"/>
      <c r="S422" s="397"/>
      <c r="T422" s="397"/>
      <c r="U422" s="397"/>
    </row>
    <row r="423" spans="1:21" ht="11.25" customHeight="1" x14ac:dyDescent="0.2">
      <c r="A423" s="397"/>
      <c r="B423" s="397"/>
      <c r="C423" s="397"/>
      <c r="D423" s="397"/>
      <c r="E423" s="397"/>
      <c r="F423" s="397"/>
      <c r="G423" s="397"/>
      <c r="H423" s="397"/>
      <c r="I423" s="397"/>
      <c r="J423" s="397"/>
      <c r="K423" s="397"/>
      <c r="L423" s="397"/>
      <c r="M423" s="397"/>
      <c r="N423" s="397"/>
      <c r="O423" s="397"/>
      <c r="P423" s="397"/>
      <c r="Q423" s="397"/>
      <c r="R423" s="397"/>
      <c r="S423" s="397"/>
      <c r="T423" s="397"/>
      <c r="U423" s="397"/>
    </row>
    <row r="424" spans="1:21" ht="11.25" customHeight="1" x14ac:dyDescent="0.2">
      <c r="A424" s="397"/>
      <c r="B424" s="397"/>
      <c r="C424" s="397"/>
      <c r="D424" s="397"/>
      <c r="E424" s="397"/>
      <c r="F424" s="397"/>
      <c r="G424" s="397"/>
      <c r="H424" s="397"/>
      <c r="I424" s="397"/>
      <c r="J424" s="397"/>
      <c r="K424" s="397"/>
      <c r="L424" s="397"/>
      <c r="M424" s="397"/>
      <c r="N424" s="397"/>
      <c r="O424" s="397"/>
      <c r="P424" s="397"/>
      <c r="Q424" s="397"/>
      <c r="R424" s="397"/>
      <c r="S424" s="397"/>
      <c r="T424" s="397"/>
      <c r="U424" s="397"/>
    </row>
    <row r="425" spans="1:21" ht="11.25" customHeight="1" x14ac:dyDescent="0.2">
      <c r="A425" s="397"/>
      <c r="B425" s="397"/>
      <c r="C425" s="397"/>
      <c r="D425" s="397"/>
      <c r="E425" s="397"/>
      <c r="F425" s="397"/>
      <c r="G425" s="397"/>
      <c r="H425" s="397"/>
      <c r="I425" s="397"/>
      <c r="J425" s="397"/>
      <c r="K425" s="397"/>
      <c r="L425" s="397"/>
      <c r="M425" s="397"/>
      <c r="N425" s="397"/>
      <c r="O425" s="397"/>
      <c r="P425" s="397"/>
      <c r="Q425" s="397"/>
      <c r="R425" s="397"/>
      <c r="S425" s="397"/>
      <c r="T425" s="397"/>
      <c r="U425" s="397"/>
    </row>
    <row r="426" spans="1:21" ht="11.25" customHeight="1" x14ac:dyDescent="0.2">
      <c r="A426" s="397"/>
      <c r="B426" s="397"/>
      <c r="C426" s="397"/>
      <c r="D426" s="397"/>
      <c r="E426" s="397"/>
      <c r="F426" s="397"/>
      <c r="G426" s="397"/>
      <c r="H426" s="397"/>
      <c r="I426" s="397"/>
      <c r="J426" s="397"/>
      <c r="K426" s="397"/>
      <c r="L426" s="397"/>
      <c r="M426" s="397"/>
      <c r="N426" s="397"/>
      <c r="O426" s="397"/>
      <c r="P426" s="397"/>
      <c r="Q426" s="397"/>
      <c r="R426" s="397"/>
      <c r="S426" s="397"/>
      <c r="T426" s="397"/>
      <c r="U426" s="397"/>
    </row>
    <row r="427" spans="1:21" ht="11.25" customHeight="1" x14ac:dyDescent="0.2">
      <c r="A427" s="397"/>
      <c r="B427" s="397"/>
      <c r="C427" s="397"/>
      <c r="D427" s="397"/>
      <c r="E427" s="397"/>
      <c r="F427" s="397"/>
      <c r="G427" s="397"/>
      <c r="H427" s="397"/>
      <c r="I427" s="397"/>
      <c r="J427" s="397"/>
      <c r="K427" s="397"/>
      <c r="L427" s="397"/>
      <c r="M427" s="397"/>
      <c r="N427" s="397"/>
      <c r="O427" s="397"/>
      <c r="P427" s="397"/>
      <c r="Q427" s="397"/>
      <c r="R427" s="397"/>
      <c r="S427" s="397"/>
      <c r="T427" s="397"/>
      <c r="U427" s="397"/>
    </row>
    <row r="428" spans="1:21" ht="11.25" customHeight="1" x14ac:dyDescent="0.2">
      <c r="A428" s="397"/>
      <c r="B428" s="397"/>
      <c r="C428" s="397"/>
      <c r="D428" s="397"/>
      <c r="E428" s="397"/>
      <c r="F428" s="397"/>
      <c r="G428" s="397"/>
      <c r="H428" s="397"/>
      <c r="I428" s="397"/>
      <c r="J428" s="397"/>
      <c r="K428" s="397"/>
      <c r="L428" s="397"/>
      <c r="M428" s="397"/>
      <c r="N428" s="397"/>
      <c r="O428" s="397"/>
      <c r="P428" s="397"/>
      <c r="Q428" s="397"/>
      <c r="R428" s="397"/>
      <c r="S428" s="397"/>
      <c r="T428" s="397"/>
      <c r="U428" s="397"/>
    </row>
    <row r="429" spans="1:21" ht="11.25" customHeight="1" x14ac:dyDescent="0.2">
      <c r="A429" s="397"/>
      <c r="B429" s="397"/>
      <c r="C429" s="397"/>
      <c r="D429" s="397"/>
      <c r="E429" s="397"/>
      <c r="F429" s="397"/>
      <c r="G429" s="397"/>
      <c r="H429" s="397"/>
      <c r="I429" s="397"/>
      <c r="J429" s="397"/>
      <c r="K429" s="397"/>
      <c r="L429" s="397"/>
      <c r="M429" s="397"/>
      <c r="N429" s="397"/>
      <c r="O429" s="397"/>
      <c r="P429" s="397"/>
      <c r="Q429" s="397"/>
      <c r="R429" s="397"/>
      <c r="S429" s="397"/>
      <c r="T429" s="397"/>
      <c r="U429" s="397"/>
    </row>
    <row r="430" spans="1:21" ht="11.25" customHeight="1" x14ac:dyDescent="0.2">
      <c r="A430" s="397"/>
      <c r="B430" s="397"/>
      <c r="C430" s="397"/>
      <c r="D430" s="397"/>
      <c r="E430" s="397"/>
      <c r="F430" s="397"/>
      <c r="G430" s="397"/>
      <c r="H430" s="397"/>
      <c r="I430" s="397"/>
      <c r="J430" s="397"/>
      <c r="K430" s="397"/>
      <c r="L430" s="397"/>
      <c r="M430" s="397"/>
      <c r="N430" s="397"/>
      <c r="O430" s="397"/>
      <c r="P430" s="397"/>
      <c r="Q430" s="397"/>
      <c r="R430" s="397"/>
      <c r="S430" s="397"/>
      <c r="T430" s="397"/>
      <c r="U430" s="397"/>
    </row>
    <row r="431" spans="1:21" ht="11.25" customHeight="1" x14ac:dyDescent="0.2">
      <c r="A431" s="397"/>
      <c r="B431" s="397"/>
      <c r="C431" s="397"/>
      <c r="D431" s="397"/>
      <c r="E431" s="397"/>
      <c r="F431" s="397"/>
      <c r="G431" s="397"/>
      <c r="H431" s="397"/>
      <c r="I431" s="397"/>
      <c r="J431" s="397"/>
      <c r="K431" s="397"/>
      <c r="L431" s="397"/>
      <c r="M431" s="397"/>
      <c r="N431" s="397"/>
      <c r="O431" s="397"/>
      <c r="P431" s="397"/>
      <c r="Q431" s="397"/>
      <c r="R431" s="397"/>
      <c r="S431" s="397"/>
      <c r="T431" s="397"/>
      <c r="U431" s="397"/>
    </row>
    <row r="432" spans="1:21" ht="11.25" customHeight="1" x14ac:dyDescent="0.2">
      <c r="A432" s="397"/>
      <c r="B432" s="397"/>
      <c r="C432" s="397"/>
      <c r="D432" s="397"/>
      <c r="E432" s="397"/>
      <c r="F432" s="397"/>
      <c r="G432" s="397"/>
      <c r="H432" s="397"/>
      <c r="I432" s="397"/>
      <c r="J432" s="397"/>
      <c r="K432" s="397"/>
      <c r="L432" s="397"/>
      <c r="M432" s="397"/>
      <c r="N432" s="397"/>
      <c r="O432" s="397"/>
      <c r="P432" s="397"/>
      <c r="Q432" s="397"/>
      <c r="R432" s="397"/>
      <c r="S432" s="397"/>
      <c r="T432" s="397"/>
      <c r="U432" s="397"/>
    </row>
    <row r="433" spans="1:21" ht="11.25" customHeight="1" x14ac:dyDescent="0.2">
      <c r="A433" s="397"/>
      <c r="B433" s="397"/>
      <c r="C433" s="397"/>
      <c r="D433" s="397"/>
      <c r="E433" s="397"/>
      <c r="F433" s="397"/>
      <c r="G433" s="397"/>
      <c r="H433" s="397"/>
      <c r="I433" s="397"/>
      <c r="J433" s="397"/>
      <c r="K433" s="397"/>
      <c r="L433" s="397"/>
      <c r="M433" s="397"/>
      <c r="N433" s="397"/>
      <c r="O433" s="397"/>
      <c r="P433" s="397"/>
      <c r="Q433" s="397"/>
      <c r="R433" s="397"/>
      <c r="S433" s="397"/>
      <c r="T433" s="397"/>
      <c r="U433" s="397"/>
    </row>
    <row r="434" spans="1:21" ht="11.25" customHeight="1" x14ac:dyDescent="0.2">
      <c r="A434" s="397"/>
      <c r="B434" s="397"/>
      <c r="C434" s="397"/>
      <c r="D434" s="397"/>
      <c r="E434" s="397"/>
      <c r="F434" s="397"/>
      <c r="G434" s="397"/>
      <c r="H434" s="397"/>
      <c r="I434" s="397"/>
      <c r="J434" s="397"/>
      <c r="K434" s="397"/>
      <c r="L434" s="397"/>
      <c r="M434" s="397"/>
      <c r="N434" s="397"/>
      <c r="O434" s="397"/>
      <c r="P434" s="397"/>
      <c r="Q434" s="397"/>
      <c r="R434" s="397"/>
      <c r="S434" s="397"/>
      <c r="T434" s="397"/>
      <c r="U434" s="397"/>
    </row>
    <row r="435" spans="1:21" ht="11.25" customHeight="1" x14ac:dyDescent="0.2">
      <c r="A435" s="397"/>
      <c r="B435" s="397"/>
      <c r="C435" s="397"/>
      <c r="D435" s="397"/>
      <c r="E435" s="397"/>
      <c r="F435" s="397"/>
      <c r="G435" s="397"/>
      <c r="H435" s="397"/>
      <c r="I435" s="397"/>
      <c r="J435" s="397"/>
      <c r="K435" s="397"/>
      <c r="L435" s="397"/>
      <c r="M435" s="397"/>
      <c r="N435" s="397"/>
      <c r="O435" s="397"/>
      <c r="P435" s="397"/>
      <c r="Q435" s="397"/>
      <c r="R435" s="397"/>
      <c r="S435" s="397"/>
      <c r="T435" s="397"/>
      <c r="U435" s="397"/>
    </row>
    <row r="436" spans="1:21" ht="11.25" customHeight="1" x14ac:dyDescent="0.2">
      <c r="A436" s="397"/>
      <c r="B436" s="397"/>
      <c r="C436" s="397"/>
      <c r="D436" s="397"/>
      <c r="E436" s="397"/>
      <c r="F436" s="397"/>
      <c r="G436" s="397"/>
      <c r="H436" s="397"/>
      <c r="I436" s="397"/>
      <c r="J436" s="397"/>
      <c r="K436" s="397"/>
      <c r="L436" s="397"/>
      <c r="M436" s="397"/>
      <c r="N436" s="397"/>
      <c r="O436" s="397"/>
      <c r="P436" s="397"/>
      <c r="Q436" s="397"/>
      <c r="R436" s="397"/>
      <c r="S436" s="397"/>
      <c r="T436" s="397"/>
      <c r="U436" s="397"/>
    </row>
    <row r="437" spans="1:21" ht="11.25" customHeight="1" x14ac:dyDescent="0.2">
      <c r="A437" s="397"/>
      <c r="B437" s="397"/>
      <c r="C437" s="397"/>
      <c r="D437" s="397"/>
      <c r="E437" s="397"/>
      <c r="F437" s="397"/>
      <c r="G437" s="397"/>
      <c r="H437" s="397"/>
      <c r="I437" s="397"/>
      <c r="J437" s="397"/>
      <c r="K437" s="397"/>
      <c r="L437" s="397"/>
      <c r="M437" s="397"/>
      <c r="N437" s="397"/>
      <c r="O437" s="397"/>
      <c r="P437" s="397"/>
      <c r="Q437" s="397"/>
      <c r="R437" s="397"/>
      <c r="S437" s="397"/>
      <c r="T437" s="397"/>
      <c r="U437" s="397"/>
    </row>
    <row r="438" spans="1:21" ht="11.25" customHeight="1" x14ac:dyDescent="0.2">
      <c r="A438" s="397"/>
      <c r="B438" s="397"/>
      <c r="C438" s="397"/>
      <c r="D438" s="397"/>
      <c r="E438" s="397"/>
      <c r="F438" s="397"/>
      <c r="G438" s="397"/>
      <c r="H438" s="397"/>
      <c r="I438" s="397"/>
      <c r="J438" s="397"/>
      <c r="K438" s="397"/>
      <c r="L438" s="397"/>
      <c r="M438" s="397"/>
      <c r="N438" s="397"/>
      <c r="O438" s="397"/>
      <c r="P438" s="397"/>
      <c r="Q438" s="397"/>
      <c r="R438" s="397"/>
      <c r="S438" s="397"/>
      <c r="T438" s="397"/>
      <c r="U438" s="397"/>
    </row>
    <row r="439" spans="1:21" ht="11.25" customHeight="1" x14ac:dyDescent="0.2">
      <c r="A439" s="397"/>
      <c r="B439" s="397"/>
      <c r="C439" s="397"/>
      <c r="D439" s="397"/>
      <c r="E439" s="397"/>
      <c r="F439" s="397"/>
      <c r="G439" s="397"/>
      <c r="H439" s="397"/>
      <c r="I439" s="397"/>
      <c r="J439" s="397"/>
      <c r="K439" s="397"/>
      <c r="L439" s="397"/>
      <c r="M439" s="397"/>
      <c r="N439" s="397"/>
      <c r="O439" s="397"/>
      <c r="P439" s="397"/>
      <c r="Q439" s="397"/>
      <c r="R439" s="397"/>
      <c r="S439" s="397"/>
      <c r="T439" s="397"/>
      <c r="U439" s="397"/>
    </row>
    <row r="440" spans="1:21" ht="11.25" customHeight="1" x14ac:dyDescent="0.2">
      <c r="A440" s="397"/>
      <c r="B440" s="397"/>
      <c r="C440" s="397"/>
      <c r="D440" s="397"/>
      <c r="E440" s="397"/>
      <c r="F440" s="397"/>
      <c r="G440" s="397"/>
      <c r="H440" s="397"/>
      <c r="I440" s="397"/>
      <c r="J440" s="397"/>
      <c r="K440" s="397"/>
      <c r="L440" s="397"/>
      <c r="M440" s="397"/>
      <c r="N440" s="397"/>
      <c r="O440" s="397"/>
      <c r="P440" s="397"/>
      <c r="Q440" s="397"/>
      <c r="R440" s="397"/>
      <c r="S440" s="397"/>
      <c r="T440" s="397"/>
      <c r="U440" s="397"/>
    </row>
    <row r="441" spans="1:21" ht="11.25" customHeight="1" x14ac:dyDescent="0.2">
      <c r="A441" s="397"/>
      <c r="B441" s="397"/>
      <c r="C441" s="397"/>
      <c r="D441" s="397"/>
      <c r="E441" s="397"/>
      <c r="F441" s="397"/>
      <c r="G441" s="397"/>
      <c r="H441" s="397"/>
      <c r="I441" s="397"/>
      <c r="J441" s="397"/>
      <c r="K441" s="397"/>
      <c r="L441" s="397"/>
      <c r="M441" s="397"/>
      <c r="N441" s="397"/>
      <c r="O441" s="397"/>
      <c r="P441" s="397"/>
      <c r="Q441" s="397"/>
      <c r="R441" s="397"/>
      <c r="S441" s="397"/>
      <c r="T441" s="397"/>
      <c r="U441" s="397"/>
    </row>
    <row r="442" spans="1:21" ht="11.25" customHeight="1" x14ac:dyDescent="0.2">
      <c r="A442" s="397"/>
      <c r="B442" s="397"/>
      <c r="C442" s="397"/>
      <c r="D442" s="397"/>
      <c r="E442" s="397"/>
      <c r="F442" s="397"/>
      <c r="G442" s="397"/>
      <c r="H442" s="397"/>
      <c r="I442" s="397"/>
      <c r="J442" s="397"/>
      <c r="K442" s="397"/>
      <c r="L442" s="397"/>
      <c r="M442" s="397"/>
      <c r="N442" s="397"/>
      <c r="O442" s="397"/>
      <c r="P442" s="397"/>
      <c r="Q442" s="397"/>
      <c r="R442" s="397"/>
      <c r="S442" s="397"/>
      <c r="T442" s="397"/>
      <c r="U442" s="397"/>
    </row>
    <row r="443" spans="1:21" ht="11.25" customHeight="1" x14ac:dyDescent="0.2">
      <c r="A443" s="397"/>
      <c r="B443" s="397"/>
      <c r="C443" s="397"/>
      <c r="D443" s="397"/>
      <c r="E443" s="397"/>
      <c r="F443" s="397"/>
      <c r="G443" s="397"/>
      <c r="H443" s="397"/>
      <c r="I443" s="397"/>
      <c r="J443" s="397"/>
      <c r="K443" s="397"/>
      <c r="L443" s="397"/>
      <c r="M443" s="397"/>
      <c r="N443" s="397"/>
      <c r="O443" s="397"/>
      <c r="P443" s="397"/>
      <c r="Q443" s="397"/>
      <c r="R443" s="397"/>
      <c r="S443" s="397"/>
      <c r="T443" s="397"/>
      <c r="U443" s="397"/>
    </row>
    <row r="444" spans="1:21" ht="11.25" customHeight="1" x14ac:dyDescent="0.2">
      <c r="A444" s="397"/>
      <c r="B444" s="397"/>
      <c r="C444" s="397"/>
      <c r="D444" s="397"/>
      <c r="E444" s="397"/>
      <c r="F444" s="397"/>
      <c r="G444" s="397"/>
      <c r="H444" s="397"/>
      <c r="I444" s="397"/>
      <c r="J444" s="397"/>
      <c r="K444" s="397"/>
      <c r="L444" s="397"/>
      <c r="M444" s="397"/>
      <c r="N444" s="397"/>
      <c r="O444" s="397"/>
      <c r="P444" s="397"/>
      <c r="Q444" s="397"/>
      <c r="R444" s="397"/>
      <c r="S444" s="397"/>
      <c r="T444" s="397"/>
      <c r="U444" s="397"/>
    </row>
    <row r="445" spans="1:21" ht="11.25" customHeight="1" x14ac:dyDescent="0.2">
      <c r="A445" s="397"/>
      <c r="B445" s="397"/>
      <c r="C445" s="397"/>
      <c r="D445" s="397"/>
      <c r="E445" s="397"/>
      <c r="F445" s="397"/>
      <c r="G445" s="397"/>
      <c r="H445" s="397"/>
      <c r="I445" s="397"/>
      <c r="J445" s="397"/>
      <c r="K445" s="397"/>
      <c r="L445" s="397"/>
      <c r="M445" s="397"/>
      <c r="N445" s="397"/>
      <c r="O445" s="397"/>
      <c r="P445" s="397"/>
      <c r="Q445" s="397"/>
      <c r="R445" s="397"/>
      <c r="S445" s="397"/>
      <c r="T445" s="397"/>
      <c r="U445" s="397"/>
    </row>
    <row r="446" spans="1:21" ht="11.25" customHeight="1" x14ac:dyDescent="0.2">
      <c r="A446" s="397"/>
      <c r="B446" s="397"/>
      <c r="C446" s="397"/>
      <c r="D446" s="397"/>
      <c r="E446" s="397"/>
      <c r="F446" s="397"/>
      <c r="G446" s="397"/>
      <c r="H446" s="397"/>
      <c r="I446" s="397"/>
      <c r="J446" s="397"/>
      <c r="K446" s="397"/>
      <c r="L446" s="397"/>
      <c r="M446" s="397"/>
      <c r="N446" s="397"/>
      <c r="O446" s="397"/>
      <c r="P446" s="397"/>
      <c r="Q446" s="397"/>
      <c r="R446" s="397"/>
      <c r="S446" s="397"/>
      <c r="T446" s="397"/>
      <c r="U446" s="397"/>
    </row>
    <row r="447" spans="1:21" ht="11.25" customHeight="1" x14ac:dyDescent="0.2">
      <c r="A447" s="397"/>
      <c r="B447" s="397"/>
      <c r="C447" s="397"/>
      <c r="D447" s="397"/>
      <c r="E447" s="397"/>
      <c r="F447" s="397"/>
      <c r="G447" s="397"/>
      <c r="H447" s="397"/>
      <c r="I447" s="397"/>
      <c r="J447" s="397"/>
      <c r="K447" s="397"/>
      <c r="L447" s="397"/>
      <c r="M447" s="397"/>
      <c r="N447" s="397"/>
      <c r="O447" s="397"/>
      <c r="P447" s="397"/>
      <c r="Q447" s="397"/>
      <c r="R447" s="397"/>
      <c r="S447" s="397"/>
      <c r="T447" s="397"/>
      <c r="U447" s="397"/>
    </row>
    <row r="448" spans="1:21" ht="11.25" customHeight="1" x14ac:dyDescent="0.2">
      <c r="A448" s="397"/>
      <c r="B448" s="397"/>
      <c r="C448" s="397"/>
      <c r="D448" s="397"/>
      <c r="E448" s="397"/>
      <c r="F448" s="397"/>
      <c r="G448" s="397"/>
      <c r="H448" s="397"/>
      <c r="I448" s="397"/>
      <c r="J448" s="397"/>
      <c r="K448" s="397"/>
      <c r="L448" s="397"/>
      <c r="M448" s="397"/>
      <c r="N448" s="397"/>
      <c r="O448" s="397"/>
      <c r="P448" s="397"/>
      <c r="Q448" s="397"/>
      <c r="R448" s="397"/>
      <c r="S448" s="397"/>
      <c r="T448" s="397"/>
      <c r="U448" s="397"/>
    </row>
    <row r="449" spans="1:21" ht="11.25" customHeight="1" x14ac:dyDescent="0.2">
      <c r="A449" s="397"/>
      <c r="B449" s="397"/>
      <c r="C449" s="397"/>
      <c r="D449" s="397"/>
      <c r="E449" s="397"/>
      <c r="F449" s="397"/>
      <c r="G449" s="397"/>
      <c r="H449" s="397"/>
      <c r="I449" s="397"/>
      <c r="J449" s="397"/>
      <c r="K449" s="397"/>
      <c r="L449" s="397"/>
      <c r="M449" s="397"/>
      <c r="N449" s="397"/>
      <c r="O449" s="397"/>
      <c r="P449" s="397"/>
      <c r="Q449" s="397"/>
      <c r="R449" s="397"/>
      <c r="S449" s="397"/>
      <c r="T449" s="397"/>
      <c r="U449" s="397"/>
    </row>
    <row r="450" spans="1:21" ht="11.25" customHeight="1" x14ac:dyDescent="0.2">
      <c r="A450" s="397"/>
      <c r="B450" s="397"/>
      <c r="C450" s="397"/>
      <c r="D450" s="397"/>
      <c r="E450" s="397"/>
      <c r="F450" s="397"/>
      <c r="G450" s="397"/>
      <c r="H450" s="397"/>
      <c r="I450" s="397"/>
      <c r="J450" s="397"/>
      <c r="K450" s="397"/>
      <c r="L450" s="397"/>
      <c r="M450" s="397"/>
      <c r="N450" s="397"/>
      <c r="O450" s="397"/>
      <c r="P450" s="397"/>
      <c r="Q450" s="397"/>
      <c r="R450" s="397"/>
      <c r="S450" s="397"/>
      <c r="T450" s="397"/>
      <c r="U450" s="397"/>
    </row>
    <row r="451" spans="1:21" ht="11.25" customHeight="1" x14ac:dyDescent="0.2">
      <c r="A451" s="397"/>
      <c r="B451" s="397"/>
      <c r="C451" s="397"/>
      <c r="D451" s="397"/>
      <c r="E451" s="397"/>
      <c r="F451" s="397"/>
      <c r="G451" s="397"/>
      <c r="H451" s="397"/>
      <c r="I451" s="397"/>
      <c r="J451" s="397"/>
      <c r="K451" s="397"/>
      <c r="L451" s="397"/>
      <c r="M451" s="397"/>
      <c r="N451" s="397"/>
      <c r="O451" s="397"/>
      <c r="P451" s="397"/>
      <c r="Q451" s="397"/>
      <c r="R451" s="397"/>
      <c r="S451" s="397"/>
      <c r="T451" s="397"/>
      <c r="U451" s="397"/>
    </row>
    <row r="452" spans="1:21" ht="11.25" customHeight="1" x14ac:dyDescent="0.2">
      <c r="A452" s="397"/>
      <c r="B452" s="397"/>
      <c r="C452" s="397"/>
      <c r="D452" s="397"/>
      <c r="E452" s="397"/>
      <c r="F452" s="397"/>
      <c r="G452" s="397"/>
      <c r="H452" s="397"/>
      <c r="I452" s="397"/>
      <c r="J452" s="397"/>
      <c r="K452" s="397"/>
      <c r="L452" s="397"/>
      <c r="M452" s="397"/>
      <c r="N452" s="397"/>
      <c r="O452" s="397"/>
      <c r="P452" s="397"/>
      <c r="Q452" s="397"/>
      <c r="R452" s="397"/>
      <c r="S452" s="397"/>
      <c r="T452" s="397"/>
      <c r="U452" s="397"/>
    </row>
    <row r="453" spans="1:21" ht="11.25" customHeight="1" x14ac:dyDescent="0.2">
      <c r="A453" s="397"/>
      <c r="B453" s="397"/>
      <c r="C453" s="397"/>
      <c r="D453" s="397"/>
      <c r="E453" s="397"/>
      <c r="F453" s="397"/>
      <c r="G453" s="397"/>
      <c r="H453" s="397"/>
      <c r="I453" s="397"/>
      <c r="J453" s="397"/>
      <c r="K453" s="397"/>
      <c r="L453" s="397"/>
      <c r="M453" s="397"/>
      <c r="N453" s="397"/>
      <c r="O453" s="397"/>
      <c r="P453" s="397"/>
      <c r="Q453" s="397"/>
      <c r="R453" s="397"/>
      <c r="S453" s="397"/>
      <c r="T453" s="397"/>
      <c r="U453" s="397"/>
    </row>
    <row r="454" spans="1:21" ht="11.25" customHeight="1" x14ac:dyDescent="0.2">
      <c r="A454" s="397"/>
      <c r="B454" s="397"/>
      <c r="C454" s="397"/>
      <c r="D454" s="397"/>
      <c r="E454" s="397"/>
      <c r="F454" s="397"/>
      <c r="G454" s="397"/>
      <c r="H454" s="397"/>
      <c r="I454" s="397"/>
      <c r="J454" s="397"/>
      <c r="K454" s="397"/>
      <c r="L454" s="397"/>
      <c r="M454" s="397"/>
      <c r="N454" s="397"/>
      <c r="O454" s="397"/>
      <c r="P454" s="397"/>
      <c r="Q454" s="397"/>
      <c r="R454" s="397"/>
      <c r="S454" s="397"/>
      <c r="T454" s="397"/>
      <c r="U454" s="397"/>
    </row>
    <row r="455" spans="1:21" ht="11.25" customHeight="1" x14ac:dyDescent="0.2">
      <c r="A455" s="397"/>
      <c r="B455" s="397"/>
      <c r="C455" s="397"/>
      <c r="D455" s="397"/>
      <c r="E455" s="397"/>
      <c r="F455" s="397"/>
      <c r="G455" s="397"/>
      <c r="H455" s="397"/>
      <c r="I455" s="397"/>
      <c r="J455" s="397"/>
      <c r="K455" s="397"/>
      <c r="L455" s="397"/>
      <c r="M455" s="397"/>
      <c r="N455" s="397"/>
      <c r="O455" s="397"/>
      <c r="P455" s="397"/>
      <c r="Q455" s="397"/>
      <c r="R455" s="397"/>
      <c r="S455" s="397"/>
      <c r="T455" s="397"/>
      <c r="U455" s="397"/>
    </row>
    <row r="456" spans="1:21" ht="11.25" customHeight="1" x14ac:dyDescent="0.2">
      <c r="A456" s="397"/>
      <c r="B456" s="397"/>
      <c r="C456" s="397"/>
      <c r="D456" s="397"/>
      <c r="E456" s="397"/>
      <c r="F456" s="397"/>
      <c r="G456" s="397"/>
      <c r="H456" s="397"/>
      <c r="I456" s="397"/>
      <c r="J456" s="397"/>
      <c r="K456" s="397"/>
      <c r="L456" s="397"/>
      <c r="M456" s="397"/>
      <c r="N456" s="397"/>
      <c r="O456" s="397"/>
      <c r="P456" s="397"/>
      <c r="Q456" s="397"/>
      <c r="R456" s="397"/>
      <c r="S456" s="397"/>
      <c r="T456" s="397"/>
      <c r="U456" s="397"/>
    </row>
    <row r="457" spans="1:21" ht="11.25" customHeight="1" x14ac:dyDescent="0.2">
      <c r="A457" s="397"/>
      <c r="B457" s="397"/>
      <c r="C457" s="397"/>
      <c r="D457" s="397"/>
      <c r="E457" s="397"/>
      <c r="F457" s="397"/>
      <c r="G457" s="397"/>
      <c r="H457" s="397"/>
      <c r="I457" s="397"/>
      <c r="J457" s="397"/>
      <c r="K457" s="397"/>
      <c r="L457" s="397"/>
      <c r="M457" s="397"/>
      <c r="N457" s="397"/>
      <c r="O457" s="397"/>
      <c r="P457" s="397"/>
      <c r="Q457" s="397"/>
      <c r="R457" s="397"/>
      <c r="S457" s="397"/>
      <c r="T457" s="397"/>
      <c r="U457" s="397"/>
    </row>
    <row r="458" spans="1:21" ht="11.25" customHeight="1" x14ac:dyDescent="0.2">
      <c r="A458" s="397"/>
      <c r="B458" s="397"/>
      <c r="C458" s="397"/>
      <c r="D458" s="397"/>
      <c r="E458" s="397"/>
      <c r="F458" s="397"/>
      <c r="G458" s="397"/>
      <c r="H458" s="397"/>
      <c r="I458" s="397"/>
      <c r="J458" s="397"/>
      <c r="K458" s="397"/>
      <c r="L458" s="397"/>
      <c r="M458" s="397"/>
      <c r="N458" s="397"/>
      <c r="O458" s="397"/>
      <c r="P458" s="397"/>
      <c r="Q458" s="397"/>
      <c r="R458" s="397"/>
      <c r="S458" s="397"/>
      <c r="T458" s="397"/>
      <c r="U458" s="397"/>
    </row>
    <row r="459" spans="1:21" ht="11.25" customHeight="1" x14ac:dyDescent="0.2">
      <c r="A459" s="397"/>
      <c r="B459" s="397"/>
      <c r="C459" s="397"/>
      <c r="D459" s="397"/>
      <c r="E459" s="397"/>
      <c r="F459" s="397"/>
      <c r="G459" s="397"/>
      <c r="H459" s="397"/>
      <c r="I459" s="397"/>
      <c r="J459" s="397"/>
      <c r="K459" s="397"/>
      <c r="L459" s="397"/>
      <c r="M459" s="397"/>
      <c r="N459" s="397"/>
      <c r="O459" s="397"/>
      <c r="P459" s="397"/>
      <c r="Q459" s="397"/>
      <c r="R459" s="397"/>
      <c r="S459" s="397"/>
      <c r="T459" s="397"/>
      <c r="U459" s="397"/>
    </row>
    <row r="460" spans="1:21" ht="11.25" customHeight="1" x14ac:dyDescent="0.2">
      <c r="A460" s="397"/>
      <c r="B460" s="397"/>
      <c r="C460" s="397"/>
      <c r="D460" s="397"/>
      <c r="E460" s="397"/>
      <c r="F460" s="397"/>
      <c r="G460" s="397"/>
      <c r="H460" s="397"/>
      <c r="I460" s="397"/>
      <c r="J460" s="397"/>
      <c r="K460" s="397"/>
      <c r="L460" s="397"/>
      <c r="M460" s="397"/>
      <c r="N460" s="397"/>
      <c r="O460" s="397"/>
      <c r="P460" s="397"/>
      <c r="Q460" s="397"/>
      <c r="R460" s="397"/>
      <c r="S460" s="397"/>
      <c r="T460" s="397"/>
      <c r="U460" s="397"/>
    </row>
    <row r="461" spans="1:21" ht="11.25" customHeight="1" x14ac:dyDescent="0.2">
      <c r="A461" s="397"/>
      <c r="B461" s="397"/>
      <c r="C461" s="397"/>
      <c r="D461" s="397"/>
      <c r="E461" s="397"/>
      <c r="F461" s="397"/>
      <c r="G461" s="397"/>
      <c r="H461" s="397"/>
      <c r="I461" s="397"/>
      <c r="J461" s="397"/>
      <c r="K461" s="397"/>
      <c r="L461" s="397"/>
      <c r="M461" s="397"/>
      <c r="N461" s="397"/>
      <c r="O461" s="397"/>
      <c r="P461" s="397"/>
      <c r="Q461" s="397"/>
      <c r="R461" s="397"/>
      <c r="S461" s="397"/>
      <c r="T461" s="397"/>
      <c r="U461" s="397"/>
    </row>
    <row r="462" spans="1:21" ht="11.25" customHeight="1" x14ac:dyDescent="0.2">
      <c r="A462" s="397"/>
      <c r="B462" s="397"/>
      <c r="C462" s="397"/>
      <c r="D462" s="397"/>
      <c r="E462" s="397"/>
      <c r="F462" s="397"/>
      <c r="G462" s="397"/>
      <c r="H462" s="397"/>
      <c r="I462" s="397"/>
      <c r="J462" s="397"/>
      <c r="K462" s="397"/>
      <c r="L462" s="397"/>
      <c r="M462" s="397"/>
      <c r="N462" s="397"/>
      <c r="O462" s="397"/>
      <c r="P462" s="397"/>
      <c r="Q462" s="397"/>
      <c r="R462" s="397"/>
      <c r="S462" s="397"/>
      <c r="T462" s="397"/>
      <c r="U462" s="397"/>
    </row>
    <row r="463" spans="1:21" ht="11.25" customHeight="1" x14ac:dyDescent="0.2">
      <c r="A463" s="397"/>
      <c r="B463" s="397"/>
      <c r="C463" s="397"/>
      <c r="D463" s="397"/>
      <c r="E463" s="397"/>
      <c r="F463" s="397"/>
      <c r="G463" s="397"/>
      <c r="H463" s="397"/>
      <c r="I463" s="397"/>
      <c r="J463" s="397"/>
      <c r="K463" s="397"/>
      <c r="L463" s="397"/>
      <c r="M463" s="397"/>
      <c r="N463" s="397"/>
      <c r="O463" s="397"/>
      <c r="P463" s="397"/>
      <c r="Q463" s="397"/>
      <c r="R463" s="397"/>
      <c r="S463" s="397"/>
      <c r="T463" s="397"/>
      <c r="U463" s="397"/>
    </row>
    <row r="464" spans="1:21" ht="11.25" customHeight="1" x14ac:dyDescent="0.2">
      <c r="A464" s="397"/>
      <c r="B464" s="397"/>
      <c r="C464" s="397"/>
      <c r="D464" s="397"/>
      <c r="E464" s="397"/>
      <c r="F464" s="397"/>
      <c r="G464" s="397"/>
      <c r="H464" s="397"/>
      <c r="I464" s="397"/>
      <c r="J464" s="397"/>
      <c r="K464" s="397"/>
      <c r="L464" s="397"/>
      <c r="M464" s="397"/>
      <c r="N464" s="397"/>
      <c r="O464" s="397"/>
      <c r="P464" s="397"/>
      <c r="Q464" s="397"/>
      <c r="R464" s="397"/>
      <c r="S464" s="397"/>
      <c r="T464" s="397"/>
      <c r="U464" s="397"/>
    </row>
    <row r="465" spans="1:21" ht="11.25" customHeight="1" x14ac:dyDescent="0.2">
      <c r="A465" s="397"/>
      <c r="B465" s="397"/>
      <c r="C465" s="397"/>
      <c r="D465" s="397"/>
      <c r="E465" s="397"/>
      <c r="F465" s="397"/>
      <c r="G465" s="397"/>
      <c r="H465" s="397"/>
      <c r="I465" s="397"/>
      <c r="J465" s="397"/>
      <c r="K465" s="397"/>
      <c r="L465" s="397"/>
      <c r="M465" s="397"/>
      <c r="N465" s="397"/>
      <c r="O465" s="397"/>
      <c r="P465" s="397"/>
      <c r="Q465" s="397"/>
      <c r="R465" s="397"/>
      <c r="S465" s="397"/>
      <c r="T465" s="397"/>
      <c r="U465" s="397"/>
    </row>
    <row r="466" spans="1:21" ht="11.25" customHeight="1" x14ac:dyDescent="0.2">
      <c r="A466" s="397"/>
      <c r="B466" s="397"/>
      <c r="C466" s="397"/>
      <c r="D466" s="397"/>
      <c r="E466" s="397"/>
      <c r="F466" s="397"/>
      <c r="G466" s="397"/>
      <c r="H466" s="397"/>
      <c r="I466" s="397"/>
      <c r="J466" s="397"/>
      <c r="K466" s="397"/>
      <c r="L466" s="397"/>
      <c r="M466" s="397"/>
      <c r="N466" s="397"/>
      <c r="O466" s="397"/>
      <c r="P466" s="397"/>
      <c r="Q466" s="397"/>
      <c r="R466" s="397"/>
      <c r="S466" s="397"/>
      <c r="T466" s="397"/>
      <c r="U466" s="397"/>
    </row>
    <row r="467" spans="1:21" ht="11.25" customHeight="1" x14ac:dyDescent="0.2">
      <c r="A467" s="397"/>
      <c r="B467" s="397"/>
      <c r="C467" s="397"/>
      <c r="D467" s="397"/>
      <c r="E467" s="397"/>
      <c r="F467" s="397"/>
      <c r="G467" s="397"/>
      <c r="H467" s="397"/>
      <c r="I467" s="397"/>
      <c r="J467" s="397"/>
      <c r="K467" s="397"/>
      <c r="L467" s="397"/>
      <c r="M467" s="397"/>
      <c r="N467" s="397"/>
      <c r="O467" s="397"/>
      <c r="P467" s="397"/>
      <c r="Q467" s="397"/>
      <c r="R467" s="397"/>
      <c r="S467" s="397"/>
      <c r="T467" s="397"/>
      <c r="U467" s="397"/>
    </row>
    <row r="468" spans="1:21" ht="11.25" customHeight="1" x14ac:dyDescent="0.2">
      <c r="A468" s="397"/>
      <c r="B468" s="397"/>
      <c r="C468" s="397"/>
      <c r="D468" s="397"/>
      <c r="E468" s="397"/>
      <c r="F468" s="397"/>
      <c r="G468" s="397"/>
      <c r="H468" s="397"/>
      <c r="I468" s="397"/>
      <c r="J468" s="397"/>
      <c r="K468" s="397"/>
      <c r="L468" s="397"/>
      <c r="M468" s="397"/>
      <c r="N468" s="397"/>
      <c r="O468" s="397"/>
      <c r="P468" s="397"/>
      <c r="Q468" s="397"/>
      <c r="R468" s="397"/>
      <c r="S468" s="397"/>
      <c r="T468" s="397"/>
      <c r="U468" s="397"/>
    </row>
    <row r="469" spans="1:21" ht="11.25" customHeight="1" x14ac:dyDescent="0.2">
      <c r="A469" s="397"/>
      <c r="B469" s="397"/>
      <c r="C469" s="397"/>
      <c r="D469" s="397"/>
      <c r="E469" s="397"/>
      <c r="F469" s="397"/>
      <c r="G469" s="397"/>
      <c r="H469" s="397"/>
      <c r="I469" s="397"/>
      <c r="J469" s="397"/>
      <c r="K469" s="397"/>
      <c r="L469" s="397"/>
      <c r="M469" s="397"/>
      <c r="N469" s="397"/>
      <c r="O469" s="397"/>
      <c r="P469" s="397"/>
      <c r="Q469" s="397"/>
      <c r="R469" s="397"/>
      <c r="S469" s="397"/>
      <c r="T469" s="397"/>
      <c r="U469" s="397"/>
    </row>
    <row r="470" spans="1:21" ht="11.25" customHeight="1" x14ac:dyDescent="0.2">
      <c r="A470" s="397"/>
      <c r="B470" s="397"/>
      <c r="C470" s="397"/>
      <c r="D470" s="397"/>
      <c r="E470" s="397"/>
      <c r="F470" s="397"/>
      <c r="G470" s="397"/>
      <c r="H470" s="397"/>
      <c r="I470" s="397"/>
      <c r="J470" s="397"/>
      <c r="K470" s="397"/>
      <c r="L470" s="397"/>
      <c r="M470" s="397"/>
      <c r="N470" s="397"/>
      <c r="O470" s="397"/>
      <c r="P470" s="397"/>
      <c r="Q470" s="397"/>
      <c r="R470" s="397"/>
      <c r="S470" s="397"/>
      <c r="T470" s="397"/>
      <c r="U470" s="397"/>
    </row>
    <row r="471" spans="1:21" ht="11.25" customHeight="1" x14ac:dyDescent="0.2">
      <c r="A471" s="397"/>
      <c r="B471" s="397"/>
      <c r="C471" s="397"/>
      <c r="D471" s="397"/>
      <c r="E471" s="397"/>
      <c r="F471" s="397"/>
      <c r="G471" s="397"/>
      <c r="H471" s="397"/>
      <c r="I471" s="397"/>
      <c r="J471" s="397"/>
      <c r="K471" s="397"/>
      <c r="L471" s="397"/>
      <c r="M471" s="397"/>
      <c r="N471" s="397"/>
      <c r="O471" s="397"/>
      <c r="P471" s="397"/>
      <c r="Q471" s="397"/>
      <c r="R471" s="397"/>
      <c r="S471" s="397"/>
      <c r="T471" s="397"/>
      <c r="U471" s="397"/>
    </row>
    <row r="472" spans="1:21" ht="11.25" customHeight="1" x14ac:dyDescent="0.2">
      <c r="A472" s="397"/>
      <c r="B472" s="397"/>
      <c r="C472" s="397"/>
      <c r="D472" s="397"/>
      <c r="E472" s="397"/>
      <c r="F472" s="397"/>
      <c r="G472" s="397"/>
      <c r="H472" s="397"/>
      <c r="I472" s="397"/>
      <c r="J472" s="397"/>
      <c r="K472" s="397"/>
      <c r="L472" s="397"/>
      <c r="M472" s="397"/>
      <c r="N472" s="397"/>
      <c r="O472" s="397"/>
      <c r="P472" s="397"/>
      <c r="Q472" s="397"/>
      <c r="R472" s="397"/>
      <c r="S472" s="397"/>
      <c r="T472" s="397"/>
      <c r="U472" s="397"/>
    </row>
    <row r="473" spans="1:21" ht="11.25" customHeight="1" x14ac:dyDescent="0.2">
      <c r="A473" s="397"/>
      <c r="B473" s="397"/>
      <c r="C473" s="397"/>
      <c r="D473" s="397"/>
      <c r="E473" s="397"/>
      <c r="F473" s="397"/>
      <c r="G473" s="397"/>
      <c r="H473" s="397"/>
      <c r="I473" s="397"/>
      <c r="J473" s="397"/>
      <c r="K473" s="397"/>
      <c r="L473" s="397"/>
      <c r="M473" s="397"/>
      <c r="N473" s="397"/>
      <c r="O473" s="397"/>
      <c r="P473" s="397"/>
      <c r="Q473" s="397"/>
      <c r="R473" s="397"/>
      <c r="S473" s="397"/>
      <c r="T473" s="397"/>
      <c r="U473" s="397"/>
    </row>
    <row r="474" spans="1:21" ht="11.25" customHeight="1" x14ac:dyDescent="0.2">
      <c r="A474" s="397"/>
      <c r="B474" s="397"/>
      <c r="C474" s="397"/>
      <c r="D474" s="397"/>
      <c r="E474" s="397"/>
      <c r="F474" s="397"/>
      <c r="G474" s="397"/>
      <c r="H474" s="397"/>
      <c r="I474" s="397"/>
      <c r="J474" s="397"/>
      <c r="K474" s="397"/>
      <c r="L474" s="397"/>
      <c r="M474" s="397"/>
      <c r="N474" s="397"/>
      <c r="O474" s="397"/>
      <c r="P474" s="397"/>
      <c r="Q474" s="397"/>
      <c r="R474" s="397"/>
      <c r="S474" s="397"/>
      <c r="T474" s="397"/>
      <c r="U474" s="397"/>
    </row>
    <row r="475" spans="1:21" ht="11.25" customHeight="1" x14ac:dyDescent="0.2">
      <c r="A475" s="397"/>
      <c r="B475" s="397"/>
      <c r="C475" s="397"/>
      <c r="D475" s="397"/>
      <c r="E475" s="397"/>
      <c r="F475" s="397"/>
      <c r="G475" s="397"/>
      <c r="H475" s="397"/>
      <c r="I475" s="397"/>
      <c r="J475" s="397"/>
      <c r="K475" s="397"/>
      <c r="L475" s="397"/>
      <c r="M475" s="397"/>
      <c r="N475" s="397"/>
      <c r="O475" s="397"/>
      <c r="P475" s="397"/>
      <c r="Q475" s="397"/>
      <c r="R475" s="397"/>
      <c r="S475" s="397"/>
      <c r="T475" s="397"/>
      <c r="U475" s="397"/>
    </row>
    <row r="476" spans="1:21" ht="11.25" customHeight="1" x14ac:dyDescent="0.2">
      <c r="A476" s="397"/>
      <c r="B476" s="397"/>
      <c r="C476" s="397"/>
      <c r="D476" s="397"/>
      <c r="E476" s="397"/>
      <c r="F476" s="397"/>
      <c r="G476" s="397"/>
      <c r="H476" s="397"/>
      <c r="I476" s="397"/>
      <c r="J476" s="397"/>
      <c r="K476" s="397"/>
      <c r="L476" s="397"/>
      <c r="M476" s="397"/>
      <c r="N476" s="397"/>
      <c r="O476" s="397"/>
      <c r="P476" s="397"/>
      <c r="Q476" s="397"/>
      <c r="R476" s="397"/>
      <c r="S476" s="397"/>
      <c r="T476" s="397"/>
      <c r="U476" s="397"/>
    </row>
    <row r="477" spans="1:21" ht="11.25" customHeight="1" x14ac:dyDescent="0.2">
      <c r="A477" s="397"/>
      <c r="B477" s="397"/>
      <c r="C477" s="397"/>
      <c r="D477" s="397"/>
      <c r="E477" s="397"/>
      <c r="F477" s="397"/>
      <c r="G477" s="397"/>
      <c r="H477" s="397"/>
      <c r="I477" s="397"/>
      <c r="J477" s="397"/>
      <c r="K477" s="397"/>
      <c r="L477" s="397"/>
      <c r="M477" s="397"/>
      <c r="N477" s="397"/>
      <c r="O477" s="397"/>
      <c r="P477" s="397"/>
      <c r="Q477" s="397"/>
      <c r="R477" s="397"/>
      <c r="S477" s="397"/>
      <c r="T477" s="397"/>
      <c r="U477" s="397"/>
    </row>
    <row r="478" spans="1:21" ht="11.25" customHeight="1" x14ac:dyDescent="0.2">
      <c r="A478" s="397"/>
      <c r="B478" s="397"/>
      <c r="C478" s="397"/>
      <c r="D478" s="397"/>
      <c r="E478" s="397"/>
      <c r="F478" s="397"/>
      <c r="G478" s="397"/>
      <c r="H478" s="397"/>
      <c r="I478" s="397"/>
      <c r="J478" s="397"/>
      <c r="K478" s="397"/>
      <c r="L478" s="397"/>
      <c r="M478" s="397"/>
      <c r="N478" s="397"/>
      <c r="O478" s="397"/>
      <c r="P478" s="397"/>
      <c r="Q478" s="397"/>
      <c r="R478" s="397"/>
      <c r="S478" s="397"/>
      <c r="T478" s="397"/>
      <c r="U478" s="397"/>
    </row>
    <row r="479" spans="1:21" ht="11.25" customHeight="1" x14ac:dyDescent="0.2">
      <c r="A479" s="397"/>
      <c r="B479" s="397"/>
      <c r="C479" s="397"/>
      <c r="D479" s="397"/>
      <c r="E479" s="397"/>
      <c r="F479" s="397"/>
      <c r="G479" s="397"/>
      <c r="H479" s="397"/>
      <c r="I479" s="397"/>
      <c r="J479" s="397"/>
      <c r="K479" s="397"/>
      <c r="L479" s="397"/>
      <c r="M479" s="397"/>
      <c r="N479" s="397"/>
      <c r="O479" s="397"/>
      <c r="P479" s="397"/>
      <c r="Q479" s="397"/>
      <c r="R479" s="397"/>
      <c r="S479" s="397"/>
      <c r="T479" s="397"/>
      <c r="U479" s="397"/>
    </row>
    <row r="480" spans="1:21" ht="11.25" customHeight="1" x14ac:dyDescent="0.2">
      <c r="A480" s="397"/>
      <c r="B480" s="397"/>
      <c r="C480" s="397"/>
      <c r="D480" s="397"/>
      <c r="E480" s="397"/>
      <c r="F480" s="397"/>
      <c r="G480" s="397"/>
      <c r="H480" s="397"/>
      <c r="I480" s="397"/>
      <c r="J480" s="397"/>
      <c r="K480" s="397"/>
      <c r="L480" s="397"/>
      <c r="M480" s="397"/>
      <c r="N480" s="397"/>
      <c r="O480" s="397"/>
      <c r="P480" s="397"/>
      <c r="Q480" s="397"/>
      <c r="R480" s="397"/>
      <c r="S480" s="397"/>
      <c r="T480" s="397"/>
      <c r="U480" s="397"/>
    </row>
    <row r="481" spans="1:21" ht="11.25" customHeight="1" x14ac:dyDescent="0.2">
      <c r="A481" s="397"/>
      <c r="B481" s="397"/>
      <c r="C481" s="397"/>
      <c r="D481" s="397"/>
      <c r="E481" s="397"/>
      <c r="F481" s="397"/>
      <c r="G481" s="397"/>
      <c r="H481" s="397"/>
      <c r="I481" s="397"/>
      <c r="J481" s="397"/>
      <c r="K481" s="397"/>
      <c r="L481" s="397"/>
      <c r="M481" s="397"/>
      <c r="N481" s="397"/>
      <c r="O481" s="397"/>
      <c r="P481" s="397"/>
      <c r="Q481" s="397"/>
      <c r="R481" s="397"/>
      <c r="S481" s="397"/>
      <c r="T481" s="397"/>
      <c r="U481" s="397"/>
    </row>
    <row r="482" spans="1:21" ht="11.25" customHeight="1" x14ac:dyDescent="0.2">
      <c r="A482" s="397"/>
      <c r="B482" s="397"/>
      <c r="C482" s="397"/>
      <c r="D482" s="397"/>
      <c r="E482" s="397"/>
      <c r="F482" s="397"/>
      <c r="G482" s="397"/>
      <c r="H482" s="397"/>
      <c r="I482" s="397"/>
      <c r="J482" s="397"/>
      <c r="K482" s="397"/>
      <c r="L482" s="397"/>
      <c r="M482" s="397"/>
      <c r="N482" s="397"/>
      <c r="O482" s="397"/>
      <c r="P482" s="397"/>
      <c r="Q482" s="397"/>
      <c r="R482" s="397"/>
      <c r="S482" s="397"/>
      <c r="T482" s="397"/>
      <c r="U482" s="397"/>
    </row>
    <row r="483" spans="1:21" ht="11.25" customHeight="1" x14ac:dyDescent="0.2">
      <c r="A483" s="397"/>
      <c r="B483" s="397"/>
      <c r="C483" s="397"/>
      <c r="D483" s="397"/>
      <c r="E483" s="397"/>
      <c r="F483" s="397"/>
      <c r="G483" s="397"/>
      <c r="H483" s="397"/>
      <c r="I483" s="397"/>
      <c r="J483" s="397"/>
      <c r="K483" s="397"/>
      <c r="L483" s="397"/>
      <c r="M483" s="397"/>
      <c r="N483" s="397"/>
      <c r="O483" s="397"/>
      <c r="P483" s="397"/>
      <c r="Q483" s="397"/>
      <c r="R483" s="397"/>
      <c r="S483" s="397"/>
      <c r="T483" s="397"/>
      <c r="U483" s="397"/>
    </row>
    <row r="484" spans="1:21" ht="11.25" customHeight="1" x14ac:dyDescent="0.2">
      <c r="A484" s="397"/>
      <c r="B484" s="397"/>
      <c r="C484" s="397"/>
      <c r="D484" s="397"/>
      <c r="E484" s="397"/>
      <c r="F484" s="397"/>
      <c r="G484" s="397"/>
      <c r="H484" s="397"/>
      <c r="I484" s="397"/>
      <c r="J484" s="397"/>
      <c r="K484" s="397"/>
      <c r="L484" s="397"/>
      <c r="M484" s="397"/>
      <c r="N484" s="397"/>
      <c r="O484" s="397"/>
      <c r="P484" s="397"/>
      <c r="Q484" s="397"/>
      <c r="R484" s="397"/>
      <c r="S484" s="397"/>
      <c r="T484" s="397"/>
      <c r="U484" s="397"/>
    </row>
    <row r="485" spans="1:21" ht="11.25" customHeight="1" x14ac:dyDescent="0.2">
      <c r="A485" s="397"/>
      <c r="B485" s="397"/>
      <c r="C485" s="397"/>
      <c r="D485" s="397"/>
      <c r="E485" s="397"/>
      <c r="F485" s="397"/>
      <c r="G485" s="397"/>
      <c r="H485" s="397"/>
      <c r="I485" s="397"/>
      <c r="J485" s="397"/>
      <c r="K485" s="397"/>
      <c r="L485" s="397"/>
      <c r="M485" s="397"/>
      <c r="N485" s="397"/>
      <c r="O485" s="397"/>
      <c r="P485" s="397"/>
      <c r="Q485" s="397"/>
      <c r="R485" s="397"/>
      <c r="S485" s="397"/>
      <c r="T485" s="397"/>
      <c r="U485" s="397"/>
    </row>
    <row r="486" spans="1:21" ht="11.25" customHeight="1" x14ac:dyDescent="0.2">
      <c r="A486" s="397"/>
      <c r="B486" s="397"/>
      <c r="C486" s="397"/>
      <c r="D486" s="397"/>
      <c r="E486" s="397"/>
      <c r="F486" s="397"/>
      <c r="G486" s="397"/>
      <c r="H486" s="397"/>
      <c r="I486" s="397"/>
      <c r="J486" s="397"/>
      <c r="K486" s="397"/>
      <c r="L486" s="397"/>
      <c r="M486" s="397"/>
      <c r="N486" s="397"/>
      <c r="O486" s="397"/>
      <c r="P486" s="397"/>
      <c r="Q486" s="397"/>
      <c r="R486" s="397"/>
      <c r="S486" s="397"/>
      <c r="T486" s="397"/>
      <c r="U486" s="397"/>
    </row>
    <row r="487" spans="1:21" ht="11.25" customHeight="1" x14ac:dyDescent="0.2">
      <c r="A487" s="397"/>
      <c r="B487" s="397"/>
      <c r="C487" s="397"/>
      <c r="D487" s="397"/>
      <c r="E487" s="397"/>
      <c r="F487" s="397"/>
      <c r="G487" s="397"/>
      <c r="H487" s="397"/>
      <c r="I487" s="397"/>
      <c r="J487" s="397"/>
      <c r="K487" s="397"/>
      <c r="L487" s="397"/>
      <c r="M487" s="397"/>
      <c r="N487" s="397"/>
      <c r="O487" s="397"/>
      <c r="P487" s="397"/>
      <c r="Q487" s="397"/>
      <c r="R487" s="397"/>
      <c r="S487" s="397"/>
      <c r="T487" s="397"/>
      <c r="U487" s="397"/>
    </row>
    <row r="488" spans="1:21" ht="11.25" customHeight="1" x14ac:dyDescent="0.2">
      <c r="A488" s="397"/>
      <c r="B488" s="397"/>
      <c r="C488" s="397"/>
      <c r="D488" s="397"/>
      <c r="E488" s="397"/>
      <c r="F488" s="397"/>
      <c r="G488" s="397"/>
      <c r="H488" s="397"/>
      <c r="I488" s="397"/>
      <c r="J488" s="397"/>
      <c r="K488" s="397"/>
      <c r="L488" s="397"/>
      <c r="M488" s="397"/>
      <c r="N488" s="397"/>
      <c r="O488" s="397"/>
      <c r="P488" s="397"/>
      <c r="Q488" s="397"/>
      <c r="R488" s="397"/>
      <c r="S488" s="397"/>
      <c r="T488" s="397"/>
      <c r="U488" s="397"/>
    </row>
    <row r="489" spans="1:21" ht="11.25" customHeight="1" x14ac:dyDescent="0.2">
      <c r="A489" s="397"/>
      <c r="B489" s="397"/>
      <c r="C489" s="397"/>
      <c r="D489" s="397"/>
      <c r="E489" s="397"/>
      <c r="F489" s="397"/>
      <c r="G489" s="397"/>
      <c r="H489" s="397"/>
      <c r="I489" s="397"/>
      <c r="J489" s="397"/>
      <c r="K489" s="397"/>
      <c r="L489" s="397"/>
      <c r="M489" s="397"/>
      <c r="N489" s="397"/>
      <c r="O489" s="397"/>
      <c r="P489" s="397"/>
      <c r="Q489" s="397"/>
      <c r="R489" s="397"/>
      <c r="S489" s="397"/>
      <c r="T489" s="397"/>
      <c r="U489" s="397"/>
    </row>
    <row r="490" spans="1:21" ht="11.25" customHeight="1" x14ac:dyDescent="0.2">
      <c r="A490" s="397"/>
      <c r="B490" s="397"/>
      <c r="C490" s="397"/>
      <c r="D490" s="397"/>
      <c r="E490" s="397"/>
      <c r="F490" s="397"/>
      <c r="G490" s="397"/>
      <c r="H490" s="397"/>
      <c r="I490" s="397"/>
      <c r="J490" s="397"/>
      <c r="K490" s="397"/>
      <c r="L490" s="397"/>
      <c r="M490" s="397"/>
      <c r="N490" s="397"/>
      <c r="O490" s="397"/>
      <c r="P490" s="397"/>
      <c r="Q490" s="397"/>
      <c r="R490" s="397"/>
      <c r="S490" s="397"/>
      <c r="T490" s="397"/>
      <c r="U490" s="397"/>
    </row>
    <row r="491" spans="1:21" ht="11.25" customHeight="1" x14ac:dyDescent="0.2">
      <c r="A491" s="397"/>
      <c r="B491" s="397"/>
      <c r="C491" s="397"/>
      <c r="D491" s="397"/>
      <c r="E491" s="397"/>
      <c r="F491" s="397"/>
      <c r="G491" s="397"/>
      <c r="H491" s="397"/>
      <c r="I491" s="397"/>
      <c r="J491" s="397"/>
      <c r="K491" s="397"/>
      <c r="L491" s="397"/>
      <c r="M491" s="397"/>
      <c r="N491" s="397"/>
      <c r="O491" s="397"/>
      <c r="P491" s="397"/>
      <c r="Q491" s="397"/>
      <c r="R491" s="397"/>
      <c r="S491" s="397"/>
      <c r="T491" s="397"/>
      <c r="U491" s="397"/>
    </row>
    <row r="492" spans="1:21" ht="11.25" customHeight="1" x14ac:dyDescent="0.2">
      <c r="A492" s="397"/>
      <c r="B492" s="397"/>
      <c r="C492" s="397"/>
      <c r="D492" s="397"/>
      <c r="E492" s="397"/>
      <c r="F492" s="397"/>
      <c r="G492" s="397"/>
      <c r="H492" s="397"/>
      <c r="I492" s="397"/>
      <c r="J492" s="397"/>
      <c r="K492" s="397"/>
      <c r="L492" s="397"/>
      <c r="M492" s="397"/>
      <c r="N492" s="397"/>
      <c r="O492" s="397"/>
      <c r="P492" s="397"/>
      <c r="Q492" s="397"/>
      <c r="R492" s="397"/>
      <c r="S492" s="397"/>
      <c r="T492" s="397"/>
      <c r="U492" s="397"/>
    </row>
    <row r="493" spans="1:21" ht="11.25" customHeight="1" x14ac:dyDescent="0.2">
      <c r="A493" s="397"/>
      <c r="B493" s="397"/>
      <c r="C493" s="397"/>
      <c r="D493" s="397"/>
      <c r="E493" s="397"/>
      <c r="F493" s="397"/>
      <c r="G493" s="397"/>
      <c r="H493" s="397"/>
      <c r="I493" s="397"/>
      <c r="J493" s="397"/>
      <c r="K493" s="397"/>
      <c r="L493" s="397"/>
      <c r="M493" s="397"/>
      <c r="N493" s="397"/>
      <c r="O493" s="397"/>
      <c r="P493" s="397"/>
      <c r="Q493" s="397"/>
      <c r="R493" s="397"/>
      <c r="S493" s="397"/>
      <c r="T493" s="397"/>
      <c r="U493" s="397"/>
    </row>
    <row r="494" spans="1:21" ht="11.25" customHeight="1" x14ac:dyDescent="0.2">
      <c r="A494" s="397"/>
      <c r="B494" s="397"/>
      <c r="C494" s="397"/>
      <c r="D494" s="397"/>
      <c r="E494" s="397"/>
      <c r="F494" s="397"/>
      <c r="G494" s="397"/>
      <c r="H494" s="397"/>
      <c r="I494" s="397"/>
      <c r="J494" s="397"/>
      <c r="K494" s="397"/>
      <c r="L494" s="397"/>
      <c r="M494" s="397"/>
      <c r="N494" s="397"/>
      <c r="O494" s="397"/>
      <c r="P494" s="397"/>
      <c r="Q494" s="397"/>
      <c r="R494" s="397"/>
      <c r="S494" s="397"/>
      <c r="T494" s="397"/>
      <c r="U494" s="397"/>
    </row>
    <row r="495" spans="1:21" ht="11.25" customHeight="1" x14ac:dyDescent="0.2">
      <c r="A495" s="397"/>
      <c r="B495" s="397"/>
      <c r="C495" s="397"/>
      <c r="D495" s="397"/>
      <c r="E495" s="397"/>
      <c r="F495" s="397"/>
      <c r="G495" s="397"/>
      <c r="H495" s="397"/>
      <c r="I495" s="397"/>
      <c r="J495" s="397"/>
      <c r="K495" s="397"/>
      <c r="L495" s="397"/>
      <c r="M495" s="397"/>
      <c r="N495" s="397"/>
      <c r="O495" s="397"/>
      <c r="P495" s="397"/>
      <c r="Q495" s="397"/>
      <c r="R495" s="397"/>
      <c r="S495" s="397"/>
      <c r="T495" s="397"/>
      <c r="U495" s="397"/>
    </row>
    <row r="496" spans="1:21" ht="11.25" customHeight="1" x14ac:dyDescent="0.2">
      <c r="A496" s="397"/>
      <c r="B496" s="397"/>
      <c r="C496" s="397"/>
      <c r="D496" s="397"/>
      <c r="E496" s="397"/>
      <c r="F496" s="397"/>
      <c r="G496" s="397"/>
      <c r="H496" s="397"/>
      <c r="I496" s="397"/>
      <c r="J496" s="397"/>
      <c r="K496" s="397"/>
      <c r="L496" s="397"/>
      <c r="M496" s="397"/>
      <c r="N496" s="397"/>
      <c r="O496" s="397"/>
      <c r="P496" s="397"/>
      <c r="Q496" s="397"/>
      <c r="R496" s="397"/>
      <c r="S496" s="397"/>
      <c r="T496" s="397"/>
      <c r="U496" s="397"/>
    </row>
    <row r="497" spans="1:21" ht="11.25" customHeight="1" x14ac:dyDescent="0.2">
      <c r="A497" s="397"/>
      <c r="B497" s="397"/>
      <c r="C497" s="397"/>
      <c r="D497" s="397"/>
      <c r="E497" s="397"/>
      <c r="F497" s="397"/>
      <c r="G497" s="397"/>
      <c r="H497" s="397"/>
      <c r="I497" s="397"/>
      <c r="J497" s="397"/>
      <c r="K497" s="397"/>
      <c r="L497" s="397"/>
      <c r="M497" s="397"/>
      <c r="N497" s="397"/>
      <c r="O497" s="397"/>
      <c r="P497" s="397"/>
      <c r="Q497" s="397"/>
      <c r="R497" s="397"/>
      <c r="S497" s="397"/>
      <c r="T497" s="397"/>
      <c r="U497" s="397"/>
    </row>
    <row r="498" spans="1:21" ht="11.25" customHeight="1" x14ac:dyDescent="0.2">
      <c r="A498" s="397"/>
      <c r="B498" s="397"/>
      <c r="C498" s="397"/>
      <c r="D498" s="397"/>
      <c r="E498" s="397"/>
      <c r="F498" s="397"/>
      <c r="G498" s="397"/>
      <c r="H498" s="397"/>
      <c r="I498" s="397"/>
      <c r="J498" s="397"/>
      <c r="K498" s="397"/>
      <c r="L498" s="397"/>
      <c r="M498" s="397"/>
      <c r="N498" s="397"/>
      <c r="O498" s="397"/>
      <c r="P498" s="397"/>
      <c r="Q498" s="397"/>
      <c r="R498" s="397"/>
      <c r="S498" s="397"/>
      <c r="T498" s="397"/>
      <c r="U498" s="397"/>
    </row>
    <row r="499" spans="1:21" ht="11.25" customHeight="1" x14ac:dyDescent="0.2">
      <c r="A499" s="397"/>
      <c r="B499" s="397"/>
      <c r="C499" s="397"/>
      <c r="D499" s="397"/>
      <c r="E499" s="397"/>
      <c r="F499" s="397"/>
      <c r="G499" s="397"/>
      <c r="H499" s="397"/>
      <c r="I499" s="397"/>
      <c r="J499" s="397"/>
      <c r="K499" s="397"/>
      <c r="L499" s="397"/>
      <c r="M499" s="397"/>
      <c r="N499" s="397"/>
      <c r="O499" s="397"/>
      <c r="P499" s="397"/>
      <c r="Q499" s="397"/>
      <c r="R499" s="397"/>
      <c r="S499" s="397"/>
      <c r="T499" s="397"/>
      <c r="U499" s="397"/>
    </row>
    <row r="500" spans="1:21" ht="11.25" customHeight="1" x14ac:dyDescent="0.2">
      <c r="A500" s="397"/>
      <c r="B500" s="397"/>
      <c r="C500" s="397"/>
      <c r="D500" s="397"/>
      <c r="E500" s="397"/>
      <c r="F500" s="397"/>
      <c r="G500" s="397"/>
      <c r="H500" s="397"/>
      <c r="I500" s="397"/>
      <c r="J500" s="397"/>
      <c r="K500" s="397"/>
      <c r="L500" s="397"/>
      <c r="M500" s="397"/>
      <c r="N500" s="397"/>
      <c r="O500" s="397"/>
      <c r="P500" s="397"/>
      <c r="Q500" s="397"/>
      <c r="R500" s="397"/>
      <c r="S500" s="397"/>
      <c r="T500" s="397"/>
      <c r="U500" s="397"/>
    </row>
    <row r="501" spans="1:21" ht="11.25" customHeight="1" x14ac:dyDescent="0.2">
      <c r="A501" s="397"/>
      <c r="B501" s="397"/>
      <c r="C501" s="397"/>
      <c r="D501" s="397"/>
      <c r="E501" s="397"/>
      <c r="F501" s="397"/>
      <c r="G501" s="397"/>
      <c r="H501" s="397"/>
      <c r="I501" s="397"/>
      <c r="J501" s="397"/>
      <c r="K501" s="397"/>
      <c r="L501" s="397"/>
      <c r="M501" s="397"/>
      <c r="N501" s="397"/>
      <c r="O501" s="397"/>
      <c r="P501" s="397"/>
      <c r="Q501" s="397"/>
      <c r="R501" s="397"/>
      <c r="S501" s="397"/>
      <c r="T501" s="397"/>
      <c r="U501" s="397"/>
    </row>
    <row r="502" spans="1:21" ht="11.25" customHeight="1" x14ac:dyDescent="0.2">
      <c r="A502" s="397"/>
      <c r="B502" s="397"/>
      <c r="C502" s="397"/>
      <c r="D502" s="397"/>
      <c r="E502" s="397"/>
      <c r="F502" s="397"/>
      <c r="G502" s="397"/>
      <c r="H502" s="397"/>
      <c r="I502" s="397"/>
      <c r="J502" s="397"/>
      <c r="K502" s="397"/>
      <c r="L502" s="397"/>
      <c r="M502" s="397"/>
      <c r="N502" s="397"/>
      <c r="O502" s="397"/>
      <c r="P502" s="397"/>
      <c r="Q502" s="397"/>
      <c r="R502" s="397"/>
      <c r="S502" s="397"/>
      <c r="T502" s="397"/>
      <c r="U502" s="397"/>
    </row>
    <row r="503" spans="1:21" ht="11.25" customHeight="1" x14ac:dyDescent="0.2">
      <c r="A503" s="397"/>
      <c r="B503" s="397"/>
      <c r="C503" s="397"/>
      <c r="D503" s="397"/>
      <c r="E503" s="397"/>
      <c r="F503" s="397"/>
      <c r="G503" s="397"/>
      <c r="H503" s="397"/>
      <c r="I503" s="397"/>
      <c r="J503" s="397"/>
      <c r="K503" s="397"/>
      <c r="L503" s="397"/>
      <c r="M503" s="397"/>
      <c r="N503" s="397"/>
      <c r="O503" s="397"/>
      <c r="P503" s="397"/>
      <c r="Q503" s="397"/>
      <c r="R503" s="397"/>
      <c r="S503" s="397"/>
      <c r="T503" s="397"/>
      <c r="U503" s="397"/>
    </row>
    <row r="504" spans="1:21" ht="11.25" customHeight="1" x14ac:dyDescent="0.2">
      <c r="A504" s="397"/>
      <c r="B504" s="397"/>
      <c r="C504" s="397"/>
      <c r="D504" s="397"/>
      <c r="E504" s="397"/>
      <c r="F504" s="397"/>
      <c r="G504" s="397"/>
      <c r="H504" s="397"/>
      <c r="I504" s="397"/>
      <c r="J504" s="397"/>
      <c r="K504" s="397"/>
      <c r="L504" s="397"/>
      <c r="M504" s="397"/>
      <c r="N504" s="397"/>
      <c r="O504" s="397"/>
      <c r="P504" s="397"/>
      <c r="Q504" s="397"/>
      <c r="R504" s="397"/>
      <c r="S504" s="397"/>
      <c r="T504" s="397"/>
      <c r="U504" s="397"/>
    </row>
    <row r="505" spans="1:21" ht="11.25" customHeight="1" x14ac:dyDescent="0.2">
      <c r="A505" s="397"/>
      <c r="B505" s="397"/>
      <c r="C505" s="397"/>
      <c r="D505" s="397"/>
      <c r="E505" s="397"/>
      <c r="F505" s="397"/>
      <c r="G505" s="397"/>
      <c r="H505" s="397"/>
      <c r="I505" s="397"/>
      <c r="J505" s="397"/>
      <c r="K505" s="397"/>
      <c r="L505" s="397"/>
      <c r="M505" s="397"/>
      <c r="N505" s="397"/>
      <c r="O505" s="397"/>
      <c r="P505" s="397"/>
      <c r="Q505" s="397"/>
      <c r="R505" s="397"/>
      <c r="S505" s="397"/>
      <c r="T505" s="397"/>
      <c r="U505" s="397"/>
    </row>
    <row r="506" spans="1:21" ht="11.25" customHeight="1" x14ac:dyDescent="0.2">
      <c r="A506" s="397"/>
      <c r="B506" s="397"/>
      <c r="C506" s="397"/>
      <c r="D506" s="397"/>
      <c r="E506" s="397"/>
      <c r="F506" s="397"/>
      <c r="G506" s="397"/>
      <c r="H506" s="397"/>
      <c r="I506" s="397"/>
      <c r="J506" s="397"/>
      <c r="K506" s="397"/>
      <c r="L506" s="397"/>
      <c r="M506" s="397"/>
      <c r="N506" s="397"/>
      <c r="O506" s="397"/>
      <c r="P506" s="397"/>
      <c r="Q506" s="397"/>
      <c r="R506" s="397"/>
      <c r="S506" s="397"/>
      <c r="T506" s="397"/>
      <c r="U506" s="397"/>
    </row>
    <row r="507" spans="1:21" ht="11.25" customHeight="1" x14ac:dyDescent="0.2">
      <c r="A507" s="397"/>
      <c r="B507" s="397"/>
      <c r="C507" s="397"/>
      <c r="D507" s="397"/>
      <c r="E507" s="397"/>
      <c r="F507" s="397"/>
      <c r="G507" s="397"/>
      <c r="H507" s="397"/>
      <c r="I507" s="397"/>
      <c r="J507" s="397"/>
      <c r="K507" s="397"/>
      <c r="L507" s="397"/>
      <c r="M507" s="397"/>
      <c r="N507" s="397"/>
      <c r="O507" s="397"/>
      <c r="P507" s="397"/>
      <c r="Q507" s="397"/>
      <c r="R507" s="397"/>
      <c r="S507" s="397"/>
      <c r="T507" s="397"/>
      <c r="U507" s="397"/>
    </row>
    <row r="508" spans="1:21" ht="11.25" customHeight="1" x14ac:dyDescent="0.2">
      <c r="A508" s="397"/>
      <c r="B508" s="397"/>
      <c r="C508" s="397"/>
      <c r="D508" s="397"/>
      <c r="E508" s="397"/>
      <c r="F508" s="397"/>
      <c r="G508" s="397"/>
      <c r="H508" s="397"/>
      <c r="I508" s="397"/>
      <c r="J508" s="397"/>
      <c r="K508" s="397"/>
      <c r="L508" s="397"/>
      <c r="M508" s="397"/>
      <c r="N508" s="397"/>
      <c r="O508" s="397"/>
      <c r="P508" s="397"/>
      <c r="Q508" s="397"/>
      <c r="R508" s="397"/>
      <c r="S508" s="397"/>
      <c r="T508" s="397"/>
      <c r="U508" s="397"/>
    </row>
    <row r="509" spans="1:21" ht="11.25" customHeight="1" x14ac:dyDescent="0.2">
      <c r="A509" s="397"/>
      <c r="B509" s="397"/>
      <c r="C509" s="397"/>
      <c r="D509" s="397"/>
      <c r="E509" s="397"/>
      <c r="F509" s="397"/>
      <c r="G509" s="397"/>
      <c r="H509" s="397"/>
      <c r="I509" s="397"/>
      <c r="J509" s="397"/>
      <c r="K509" s="397"/>
      <c r="L509" s="397"/>
      <c r="M509" s="397"/>
      <c r="N509" s="397"/>
      <c r="O509" s="397"/>
      <c r="P509" s="397"/>
      <c r="Q509" s="397"/>
      <c r="R509" s="397"/>
      <c r="S509" s="397"/>
      <c r="T509" s="397"/>
      <c r="U509" s="397"/>
    </row>
    <row r="510" spans="1:21" ht="11.25" customHeight="1" x14ac:dyDescent="0.2">
      <c r="A510" s="397"/>
      <c r="B510" s="397"/>
      <c r="C510" s="397"/>
      <c r="D510" s="397"/>
      <c r="E510" s="397"/>
      <c r="F510" s="397"/>
      <c r="G510" s="397"/>
      <c r="H510" s="397"/>
      <c r="I510" s="397"/>
      <c r="J510" s="397"/>
      <c r="K510" s="397"/>
      <c r="L510" s="397"/>
      <c r="M510" s="397"/>
      <c r="N510" s="397"/>
      <c r="O510" s="397"/>
      <c r="P510" s="397"/>
      <c r="Q510" s="397"/>
      <c r="R510" s="397"/>
      <c r="S510" s="397"/>
      <c r="T510" s="397"/>
      <c r="U510" s="397"/>
    </row>
    <row r="511" spans="1:21" ht="11.25" customHeight="1" x14ac:dyDescent="0.2">
      <c r="A511" s="397"/>
      <c r="B511" s="397"/>
      <c r="C511" s="397"/>
      <c r="D511" s="397"/>
      <c r="E511" s="397"/>
      <c r="F511" s="397"/>
      <c r="G511" s="397"/>
      <c r="H511" s="397"/>
      <c r="I511" s="397"/>
      <c r="J511" s="397"/>
      <c r="K511" s="397"/>
      <c r="L511" s="397"/>
      <c r="M511" s="397"/>
      <c r="N511" s="397"/>
      <c r="O511" s="397"/>
      <c r="P511" s="397"/>
      <c r="Q511" s="397"/>
      <c r="R511" s="397"/>
      <c r="S511" s="397"/>
      <c r="T511" s="397"/>
      <c r="U511" s="397"/>
    </row>
    <row r="512" spans="1:21" ht="11.25" customHeight="1" x14ac:dyDescent="0.2">
      <c r="A512" s="397"/>
      <c r="B512" s="397"/>
      <c r="C512" s="397"/>
      <c r="D512" s="397"/>
      <c r="E512" s="397"/>
      <c r="F512" s="397"/>
      <c r="G512" s="397"/>
      <c r="H512" s="397"/>
      <c r="I512" s="397"/>
      <c r="J512" s="397"/>
      <c r="K512" s="397"/>
      <c r="L512" s="397"/>
      <c r="M512" s="397"/>
      <c r="N512" s="397"/>
      <c r="O512" s="397"/>
      <c r="P512" s="397"/>
      <c r="Q512" s="397"/>
      <c r="R512" s="397"/>
      <c r="S512" s="397"/>
      <c r="T512" s="397"/>
      <c r="U512" s="397"/>
    </row>
    <row r="513" spans="1:21" ht="11.25" customHeight="1" x14ac:dyDescent="0.2">
      <c r="A513" s="397"/>
      <c r="B513" s="397"/>
      <c r="C513" s="397"/>
      <c r="D513" s="397"/>
      <c r="E513" s="397"/>
      <c r="F513" s="397"/>
      <c r="G513" s="397"/>
      <c r="H513" s="397"/>
      <c r="I513" s="397"/>
      <c r="J513" s="397"/>
      <c r="K513" s="397"/>
      <c r="L513" s="397"/>
      <c r="M513" s="397"/>
      <c r="N513" s="397"/>
      <c r="O513" s="397"/>
      <c r="P513" s="397"/>
      <c r="Q513" s="397"/>
      <c r="R513" s="397"/>
      <c r="S513" s="397"/>
      <c r="T513" s="397"/>
      <c r="U513" s="397"/>
    </row>
    <row r="514" spans="1:21" ht="11.25" customHeight="1" x14ac:dyDescent="0.2">
      <c r="A514" s="397"/>
      <c r="B514" s="397"/>
      <c r="C514" s="397"/>
      <c r="D514" s="397"/>
      <c r="E514" s="397"/>
      <c r="F514" s="397"/>
      <c r="G514" s="397"/>
      <c r="H514" s="397"/>
      <c r="I514" s="397"/>
      <c r="J514" s="397"/>
      <c r="K514" s="397"/>
      <c r="L514" s="397"/>
      <c r="M514" s="397"/>
      <c r="N514" s="397"/>
      <c r="O514" s="397"/>
      <c r="P514" s="397"/>
      <c r="Q514" s="397"/>
      <c r="R514" s="397"/>
      <c r="S514" s="397"/>
      <c r="T514" s="397"/>
      <c r="U514" s="397"/>
    </row>
    <row r="515" spans="1:21" ht="11.25" customHeight="1" x14ac:dyDescent="0.2">
      <c r="A515" s="397"/>
      <c r="B515" s="397"/>
      <c r="C515" s="397"/>
      <c r="D515" s="397"/>
      <c r="E515" s="397"/>
      <c r="F515" s="397"/>
      <c r="G515" s="397"/>
      <c r="H515" s="397"/>
      <c r="I515" s="397"/>
      <c r="J515" s="397"/>
      <c r="K515" s="397"/>
      <c r="L515" s="397"/>
      <c r="M515" s="397"/>
      <c r="N515" s="397"/>
      <c r="O515" s="397"/>
      <c r="P515" s="397"/>
      <c r="Q515" s="397"/>
      <c r="R515" s="397"/>
      <c r="S515" s="397"/>
      <c r="T515" s="397"/>
      <c r="U515" s="397"/>
    </row>
    <row r="516" spans="1:21" ht="11.25" customHeight="1" x14ac:dyDescent="0.2">
      <c r="A516" s="397"/>
      <c r="B516" s="397"/>
      <c r="C516" s="397"/>
      <c r="D516" s="397"/>
      <c r="E516" s="397"/>
      <c r="F516" s="397"/>
      <c r="G516" s="397"/>
      <c r="H516" s="397"/>
      <c r="I516" s="397"/>
      <c r="J516" s="397"/>
      <c r="K516" s="397"/>
      <c r="L516" s="397"/>
      <c r="M516" s="397"/>
      <c r="N516" s="397"/>
      <c r="O516" s="397"/>
      <c r="P516" s="397"/>
      <c r="Q516" s="397"/>
      <c r="R516" s="397"/>
      <c r="S516" s="397"/>
      <c r="T516" s="397"/>
      <c r="U516" s="397"/>
    </row>
    <row r="517" spans="1:21" ht="11.25" customHeight="1" x14ac:dyDescent="0.2">
      <c r="A517" s="397"/>
      <c r="B517" s="397"/>
      <c r="C517" s="397"/>
      <c r="D517" s="397"/>
      <c r="E517" s="397"/>
      <c r="F517" s="397"/>
      <c r="G517" s="397"/>
      <c r="H517" s="397"/>
      <c r="I517" s="397"/>
      <c r="J517" s="397"/>
      <c r="K517" s="397"/>
      <c r="L517" s="397"/>
      <c r="M517" s="397"/>
      <c r="N517" s="397"/>
      <c r="O517" s="397"/>
      <c r="P517" s="397"/>
      <c r="Q517" s="397"/>
      <c r="R517" s="397"/>
      <c r="S517" s="397"/>
      <c r="T517" s="397"/>
      <c r="U517" s="397"/>
    </row>
    <row r="518" spans="1:21" ht="11.25" customHeight="1" x14ac:dyDescent="0.2">
      <c r="A518" s="397"/>
      <c r="B518" s="397"/>
      <c r="C518" s="397"/>
      <c r="D518" s="397"/>
      <c r="E518" s="397"/>
      <c r="F518" s="397"/>
      <c r="G518" s="397"/>
      <c r="H518" s="397"/>
      <c r="I518" s="397"/>
      <c r="J518" s="397"/>
      <c r="K518" s="397"/>
      <c r="L518" s="397"/>
      <c r="M518" s="397"/>
      <c r="N518" s="397"/>
      <c r="O518" s="397"/>
      <c r="P518" s="397"/>
      <c r="Q518" s="397"/>
      <c r="R518" s="397"/>
      <c r="S518" s="397"/>
      <c r="T518" s="397"/>
      <c r="U518" s="397"/>
    </row>
    <row r="519" spans="1:21" ht="11.25" customHeight="1" x14ac:dyDescent="0.2">
      <c r="A519" s="397"/>
      <c r="B519" s="397"/>
      <c r="C519" s="397"/>
      <c r="D519" s="397"/>
      <c r="E519" s="397"/>
      <c r="F519" s="397"/>
      <c r="G519" s="397"/>
      <c r="H519" s="397"/>
      <c r="I519" s="397"/>
      <c r="J519" s="397"/>
      <c r="K519" s="397"/>
      <c r="L519" s="397"/>
      <c r="M519" s="397"/>
      <c r="N519" s="397"/>
      <c r="O519" s="397"/>
      <c r="P519" s="397"/>
      <c r="Q519" s="397"/>
      <c r="R519" s="397"/>
      <c r="S519" s="397"/>
      <c r="T519" s="397"/>
      <c r="U519" s="397"/>
    </row>
    <row r="520" spans="1:21" ht="11.25" customHeight="1" x14ac:dyDescent="0.2">
      <c r="A520" s="397"/>
      <c r="B520" s="397"/>
      <c r="C520" s="397"/>
      <c r="D520" s="397"/>
      <c r="E520" s="397"/>
      <c r="F520" s="397"/>
      <c r="G520" s="397"/>
      <c r="H520" s="397"/>
      <c r="I520" s="397"/>
      <c r="J520" s="397"/>
      <c r="K520" s="397"/>
      <c r="L520" s="397"/>
      <c r="M520" s="397"/>
      <c r="N520" s="397"/>
      <c r="O520" s="397"/>
      <c r="P520" s="397"/>
      <c r="Q520" s="397"/>
      <c r="R520" s="397"/>
      <c r="S520" s="397"/>
      <c r="T520" s="397"/>
      <c r="U520" s="397"/>
    </row>
    <row r="521" spans="1:21" ht="11.25" customHeight="1" x14ac:dyDescent="0.2">
      <c r="A521" s="397"/>
      <c r="B521" s="397"/>
      <c r="C521" s="397"/>
      <c r="D521" s="397"/>
      <c r="E521" s="397"/>
      <c r="F521" s="397"/>
      <c r="G521" s="397"/>
      <c r="H521" s="397"/>
      <c r="I521" s="397"/>
      <c r="J521" s="397"/>
      <c r="K521" s="397"/>
      <c r="L521" s="397"/>
      <c r="M521" s="397"/>
      <c r="N521" s="397"/>
      <c r="O521" s="397"/>
      <c r="P521" s="397"/>
      <c r="Q521" s="397"/>
      <c r="R521" s="397"/>
      <c r="S521" s="397"/>
      <c r="T521" s="397"/>
      <c r="U521" s="397"/>
    </row>
    <row r="522" spans="1:21" ht="11.25" customHeight="1" x14ac:dyDescent="0.2">
      <c r="A522" s="397"/>
      <c r="B522" s="397"/>
      <c r="C522" s="397"/>
      <c r="D522" s="397"/>
      <c r="E522" s="397"/>
      <c r="F522" s="397"/>
      <c r="G522" s="397"/>
      <c r="H522" s="397"/>
      <c r="I522" s="397"/>
      <c r="J522" s="397"/>
      <c r="K522" s="397"/>
      <c r="L522" s="397"/>
      <c r="M522" s="397"/>
      <c r="N522" s="397"/>
      <c r="O522" s="397"/>
      <c r="P522" s="397"/>
      <c r="Q522" s="397"/>
      <c r="R522" s="397"/>
      <c r="S522" s="397"/>
      <c r="T522" s="397"/>
      <c r="U522" s="397"/>
    </row>
    <row r="523" spans="1:21" ht="11.25" customHeight="1" x14ac:dyDescent="0.2">
      <c r="A523" s="397"/>
      <c r="B523" s="397"/>
      <c r="C523" s="397"/>
      <c r="D523" s="397"/>
      <c r="E523" s="397"/>
      <c r="F523" s="397"/>
      <c r="G523" s="397"/>
      <c r="H523" s="397"/>
      <c r="I523" s="397"/>
      <c r="J523" s="397"/>
      <c r="K523" s="397"/>
      <c r="L523" s="397"/>
      <c r="M523" s="397"/>
      <c r="N523" s="397"/>
      <c r="O523" s="397"/>
      <c r="P523" s="397"/>
      <c r="Q523" s="397"/>
      <c r="R523" s="397"/>
      <c r="S523" s="397"/>
      <c r="T523" s="397"/>
      <c r="U523" s="397"/>
    </row>
    <row r="524" spans="1:21" ht="11.25" customHeight="1" x14ac:dyDescent="0.2">
      <c r="A524" s="397"/>
      <c r="B524" s="397"/>
      <c r="C524" s="397"/>
      <c r="D524" s="397"/>
      <c r="E524" s="397"/>
      <c r="F524" s="397"/>
      <c r="G524" s="397"/>
      <c r="H524" s="397"/>
      <c r="I524" s="397"/>
      <c r="J524" s="397"/>
      <c r="K524" s="397"/>
      <c r="L524" s="397"/>
      <c r="M524" s="397"/>
      <c r="N524" s="397"/>
      <c r="O524" s="397"/>
      <c r="P524" s="397"/>
      <c r="Q524" s="397"/>
      <c r="R524" s="397"/>
      <c r="S524" s="397"/>
      <c r="T524" s="397"/>
      <c r="U524" s="397"/>
    </row>
    <row r="525" spans="1:21" ht="11.25" customHeight="1" x14ac:dyDescent="0.2">
      <c r="A525" s="397"/>
      <c r="B525" s="397"/>
      <c r="C525" s="397"/>
      <c r="D525" s="397"/>
      <c r="E525" s="397"/>
      <c r="F525" s="397"/>
      <c r="G525" s="397"/>
      <c r="H525" s="397"/>
      <c r="I525" s="397"/>
      <c r="J525" s="397"/>
      <c r="K525" s="397"/>
      <c r="L525" s="397"/>
      <c r="M525" s="397"/>
      <c r="N525" s="397"/>
      <c r="O525" s="397"/>
      <c r="P525" s="397"/>
      <c r="Q525" s="397"/>
      <c r="R525" s="397"/>
      <c r="S525" s="397"/>
      <c r="T525" s="397"/>
      <c r="U525" s="397"/>
    </row>
    <row r="526" spans="1:21" ht="11.25" customHeight="1" x14ac:dyDescent="0.2">
      <c r="A526" s="397"/>
      <c r="B526" s="397"/>
      <c r="C526" s="397"/>
      <c r="D526" s="397"/>
      <c r="E526" s="397"/>
      <c r="F526" s="397"/>
      <c r="G526" s="397"/>
      <c r="H526" s="397"/>
      <c r="I526" s="397"/>
      <c r="J526" s="397"/>
      <c r="K526" s="397"/>
      <c r="L526" s="397"/>
      <c r="M526" s="397"/>
      <c r="N526" s="397"/>
      <c r="O526" s="397"/>
      <c r="P526" s="397"/>
      <c r="Q526" s="397"/>
      <c r="R526" s="397"/>
      <c r="S526" s="397"/>
      <c r="T526" s="397"/>
      <c r="U526" s="397"/>
    </row>
    <row r="527" spans="1:21" ht="11.25" customHeight="1" x14ac:dyDescent="0.2">
      <c r="A527" s="397"/>
      <c r="B527" s="397"/>
      <c r="C527" s="397"/>
      <c r="D527" s="397"/>
      <c r="E527" s="397"/>
      <c r="F527" s="397"/>
      <c r="G527" s="397"/>
      <c r="H527" s="397"/>
      <c r="I527" s="397"/>
      <c r="J527" s="397"/>
      <c r="K527" s="397"/>
      <c r="L527" s="397"/>
      <c r="M527" s="397"/>
      <c r="N527" s="397"/>
      <c r="O527" s="397"/>
      <c r="P527" s="397"/>
      <c r="Q527" s="397"/>
      <c r="R527" s="397"/>
      <c r="S527" s="397"/>
      <c r="T527" s="397"/>
      <c r="U527" s="397"/>
    </row>
    <row r="528" spans="1:21" ht="11.25" customHeight="1" x14ac:dyDescent="0.2">
      <c r="A528" s="397"/>
      <c r="B528" s="397"/>
      <c r="C528" s="397"/>
      <c r="D528" s="397"/>
      <c r="E528" s="397"/>
      <c r="F528" s="397"/>
      <c r="G528" s="397"/>
      <c r="H528" s="397"/>
      <c r="I528" s="397"/>
      <c r="J528" s="397"/>
      <c r="K528" s="397"/>
      <c r="L528" s="397"/>
      <c r="M528" s="397"/>
      <c r="N528" s="397"/>
      <c r="O528" s="397"/>
      <c r="P528" s="397"/>
      <c r="Q528" s="397"/>
      <c r="R528" s="397"/>
      <c r="S528" s="397"/>
      <c r="T528" s="397"/>
      <c r="U528" s="397"/>
    </row>
    <row r="529" spans="1:21" ht="11.25" customHeight="1" x14ac:dyDescent="0.2">
      <c r="A529" s="397"/>
      <c r="B529" s="397"/>
      <c r="C529" s="397"/>
      <c r="D529" s="397"/>
      <c r="E529" s="397"/>
      <c r="F529" s="397"/>
      <c r="G529" s="397"/>
      <c r="H529" s="397"/>
      <c r="I529" s="397"/>
      <c r="J529" s="397"/>
      <c r="K529" s="397"/>
      <c r="L529" s="397"/>
      <c r="M529" s="397"/>
      <c r="N529" s="397"/>
      <c r="O529" s="397"/>
      <c r="P529" s="397"/>
      <c r="Q529" s="397"/>
      <c r="R529" s="397"/>
      <c r="S529" s="397"/>
      <c r="T529" s="397"/>
      <c r="U529" s="397"/>
    </row>
    <row r="530" spans="1:21" ht="11.25" customHeight="1" x14ac:dyDescent="0.2">
      <c r="A530" s="397"/>
      <c r="B530" s="397"/>
      <c r="C530" s="397"/>
      <c r="D530" s="397"/>
      <c r="E530" s="397"/>
      <c r="F530" s="397"/>
      <c r="G530" s="397"/>
      <c r="H530" s="397"/>
      <c r="I530" s="397"/>
      <c r="J530" s="397"/>
      <c r="K530" s="397"/>
      <c r="L530" s="397"/>
      <c r="M530" s="397"/>
      <c r="N530" s="397"/>
      <c r="O530" s="397"/>
      <c r="P530" s="397"/>
      <c r="Q530" s="397"/>
      <c r="R530" s="397"/>
      <c r="S530" s="397"/>
      <c r="T530" s="397"/>
      <c r="U530" s="397"/>
    </row>
    <row r="531" spans="1:21" ht="11.25" customHeight="1" x14ac:dyDescent="0.2">
      <c r="A531" s="397"/>
      <c r="B531" s="397"/>
      <c r="C531" s="397"/>
      <c r="D531" s="397"/>
      <c r="E531" s="397"/>
      <c r="F531" s="397"/>
      <c r="G531" s="397"/>
      <c r="H531" s="397"/>
      <c r="I531" s="397"/>
      <c r="J531" s="397"/>
      <c r="K531" s="397"/>
      <c r="L531" s="397"/>
      <c r="M531" s="397"/>
      <c r="N531" s="397"/>
      <c r="O531" s="397"/>
      <c r="P531" s="397"/>
      <c r="Q531" s="397"/>
      <c r="R531" s="397"/>
      <c r="S531" s="397"/>
      <c r="T531" s="397"/>
      <c r="U531" s="397"/>
    </row>
    <row r="532" spans="1:21" ht="11.25" customHeight="1" x14ac:dyDescent="0.2">
      <c r="A532" s="397"/>
      <c r="B532" s="397"/>
      <c r="C532" s="397"/>
      <c r="D532" s="397"/>
      <c r="E532" s="397"/>
      <c r="F532" s="397"/>
      <c r="G532" s="397"/>
      <c r="H532" s="397"/>
      <c r="I532" s="397"/>
      <c r="J532" s="397"/>
      <c r="K532" s="397"/>
      <c r="L532" s="397"/>
      <c r="M532" s="397"/>
      <c r="N532" s="397"/>
      <c r="O532" s="397"/>
      <c r="P532" s="397"/>
      <c r="Q532" s="397"/>
      <c r="R532" s="397"/>
      <c r="S532" s="397"/>
      <c r="T532" s="397"/>
      <c r="U532" s="397"/>
    </row>
    <row r="533" spans="1:21" ht="11.25" customHeight="1" x14ac:dyDescent="0.2">
      <c r="A533" s="397"/>
      <c r="B533" s="397"/>
      <c r="C533" s="397"/>
      <c r="D533" s="397"/>
      <c r="E533" s="397"/>
      <c r="F533" s="397"/>
      <c r="G533" s="397"/>
      <c r="H533" s="397"/>
      <c r="I533" s="397"/>
      <c r="J533" s="397"/>
      <c r="K533" s="397"/>
      <c r="L533" s="397"/>
      <c r="M533" s="397"/>
      <c r="N533" s="397"/>
      <c r="O533" s="397"/>
      <c r="P533" s="397"/>
      <c r="Q533" s="397"/>
      <c r="R533" s="397"/>
      <c r="S533" s="397"/>
      <c r="T533" s="397"/>
      <c r="U533" s="397"/>
    </row>
    <row r="534" spans="1:21" ht="11.25" customHeight="1" x14ac:dyDescent="0.2">
      <c r="A534" s="397"/>
      <c r="B534" s="397"/>
      <c r="C534" s="397"/>
      <c r="D534" s="397"/>
      <c r="E534" s="397"/>
      <c r="F534" s="397"/>
      <c r="G534" s="397"/>
      <c r="H534" s="397"/>
      <c r="I534" s="397"/>
      <c r="J534" s="397"/>
      <c r="K534" s="397"/>
      <c r="L534" s="397"/>
      <c r="M534" s="397"/>
      <c r="N534" s="397"/>
      <c r="O534" s="397"/>
      <c r="P534" s="397"/>
      <c r="Q534" s="397"/>
      <c r="R534" s="397"/>
      <c r="S534" s="397"/>
      <c r="T534" s="397"/>
      <c r="U534" s="397"/>
    </row>
    <row r="535" spans="1:21" ht="11.25" customHeight="1" x14ac:dyDescent="0.2">
      <c r="A535" s="397"/>
      <c r="B535" s="397"/>
      <c r="C535" s="397"/>
      <c r="D535" s="397"/>
      <c r="E535" s="397"/>
      <c r="F535" s="397"/>
      <c r="G535" s="397"/>
      <c r="H535" s="397"/>
      <c r="I535" s="397"/>
      <c r="J535" s="397"/>
      <c r="K535" s="397"/>
      <c r="L535" s="397"/>
      <c r="M535" s="397"/>
      <c r="N535" s="397"/>
      <c r="O535" s="397"/>
      <c r="P535" s="397"/>
      <c r="Q535" s="397"/>
      <c r="R535" s="397"/>
      <c r="S535" s="397"/>
      <c r="T535" s="397"/>
      <c r="U535" s="397"/>
    </row>
    <row r="536" spans="1:21" ht="11.25" customHeight="1" x14ac:dyDescent="0.2">
      <c r="A536" s="397"/>
      <c r="B536" s="397"/>
      <c r="C536" s="397"/>
      <c r="D536" s="397"/>
      <c r="E536" s="397"/>
      <c r="F536" s="397"/>
      <c r="G536" s="397"/>
      <c r="H536" s="397"/>
      <c r="I536" s="397"/>
      <c r="J536" s="397"/>
      <c r="K536" s="397"/>
      <c r="L536" s="397"/>
      <c r="M536" s="397"/>
      <c r="N536" s="397"/>
      <c r="O536" s="397"/>
      <c r="P536" s="397"/>
      <c r="Q536" s="397"/>
      <c r="R536" s="397"/>
      <c r="S536" s="397"/>
      <c r="T536" s="397"/>
      <c r="U536" s="397"/>
    </row>
    <row r="537" spans="1:21" ht="11.25" customHeight="1" x14ac:dyDescent="0.2">
      <c r="A537" s="397"/>
      <c r="B537" s="397"/>
      <c r="C537" s="397"/>
      <c r="D537" s="397"/>
      <c r="E537" s="397"/>
      <c r="F537" s="397"/>
      <c r="G537" s="397"/>
      <c r="H537" s="397"/>
      <c r="I537" s="397"/>
      <c r="J537" s="397"/>
      <c r="K537" s="397"/>
      <c r="L537" s="397"/>
      <c r="M537" s="397"/>
      <c r="N537" s="397"/>
      <c r="O537" s="397"/>
      <c r="P537" s="397"/>
      <c r="Q537" s="397"/>
      <c r="R537" s="397"/>
      <c r="S537" s="397"/>
      <c r="T537" s="397"/>
      <c r="U537" s="397"/>
    </row>
    <row r="538" spans="1:21" ht="11.25" customHeight="1" x14ac:dyDescent="0.2">
      <c r="A538" s="397"/>
      <c r="B538" s="397"/>
      <c r="C538" s="397"/>
      <c r="D538" s="397"/>
      <c r="E538" s="397"/>
      <c r="F538" s="397"/>
      <c r="G538" s="397"/>
      <c r="H538" s="397"/>
      <c r="I538" s="397"/>
      <c r="J538" s="397"/>
      <c r="K538" s="397"/>
      <c r="L538" s="397"/>
      <c r="M538" s="397"/>
      <c r="N538" s="397"/>
      <c r="O538" s="397"/>
      <c r="P538" s="397"/>
      <c r="Q538" s="397"/>
      <c r="R538" s="397"/>
      <c r="S538" s="397"/>
      <c r="T538" s="397"/>
      <c r="U538" s="397"/>
    </row>
    <row r="539" spans="1:21" ht="11.25" customHeight="1" x14ac:dyDescent="0.2">
      <c r="A539" s="397"/>
      <c r="B539" s="397"/>
      <c r="C539" s="397"/>
      <c r="D539" s="397"/>
      <c r="E539" s="397"/>
      <c r="F539" s="397"/>
      <c r="G539" s="397"/>
      <c r="H539" s="397"/>
      <c r="I539" s="397"/>
      <c r="J539" s="397"/>
      <c r="K539" s="397"/>
      <c r="L539" s="397"/>
      <c r="M539" s="397"/>
      <c r="N539" s="397"/>
      <c r="O539" s="397"/>
      <c r="P539" s="397"/>
      <c r="Q539" s="397"/>
      <c r="R539" s="397"/>
      <c r="S539" s="397"/>
      <c r="T539" s="397"/>
      <c r="U539" s="397"/>
    </row>
    <row r="540" spans="1:21" ht="11.25" customHeight="1" x14ac:dyDescent="0.2">
      <c r="A540" s="397"/>
      <c r="B540" s="397"/>
      <c r="C540" s="397"/>
      <c r="D540" s="397"/>
      <c r="E540" s="397"/>
      <c r="F540" s="397"/>
      <c r="G540" s="397"/>
      <c r="H540" s="397"/>
      <c r="I540" s="397"/>
      <c r="J540" s="397"/>
      <c r="K540" s="397"/>
      <c r="L540" s="397"/>
      <c r="M540" s="397"/>
      <c r="N540" s="397"/>
      <c r="O540" s="397"/>
      <c r="P540" s="397"/>
      <c r="Q540" s="397"/>
      <c r="R540" s="397"/>
      <c r="S540" s="397"/>
      <c r="T540" s="397"/>
      <c r="U540" s="397"/>
    </row>
    <row r="541" spans="1:21" ht="11.25" customHeight="1" x14ac:dyDescent="0.2">
      <c r="A541" s="397"/>
      <c r="B541" s="397"/>
      <c r="C541" s="397"/>
      <c r="D541" s="397"/>
      <c r="E541" s="397"/>
      <c r="F541" s="397"/>
      <c r="G541" s="397"/>
      <c r="H541" s="397"/>
      <c r="I541" s="397"/>
      <c r="J541" s="397"/>
      <c r="K541" s="397"/>
      <c r="L541" s="397"/>
      <c r="M541" s="397"/>
      <c r="N541" s="397"/>
      <c r="O541" s="397"/>
      <c r="P541" s="397"/>
      <c r="Q541" s="397"/>
      <c r="R541" s="397"/>
      <c r="S541" s="397"/>
      <c r="T541" s="397"/>
      <c r="U541" s="397"/>
    </row>
    <row r="542" spans="1:21" ht="11.25" customHeight="1" x14ac:dyDescent="0.2">
      <c r="A542" s="397"/>
      <c r="B542" s="397"/>
      <c r="C542" s="397"/>
      <c r="D542" s="397"/>
      <c r="E542" s="397"/>
      <c r="F542" s="397"/>
      <c r="G542" s="397"/>
      <c r="H542" s="397"/>
      <c r="I542" s="397"/>
      <c r="J542" s="397"/>
      <c r="K542" s="397"/>
      <c r="L542" s="397"/>
      <c r="M542" s="397"/>
      <c r="N542" s="397"/>
      <c r="O542" s="397"/>
      <c r="P542" s="397"/>
      <c r="Q542" s="397"/>
      <c r="R542" s="397"/>
      <c r="S542" s="397"/>
      <c r="T542" s="397"/>
      <c r="U542" s="397"/>
    </row>
    <row r="543" spans="1:21" ht="11.25" customHeight="1" x14ac:dyDescent="0.2">
      <c r="A543" s="397"/>
      <c r="B543" s="397"/>
      <c r="C543" s="397"/>
      <c r="D543" s="397"/>
      <c r="E543" s="397"/>
      <c r="F543" s="397"/>
      <c r="G543" s="397"/>
      <c r="H543" s="397"/>
      <c r="I543" s="397"/>
      <c r="J543" s="397"/>
      <c r="K543" s="397"/>
      <c r="L543" s="397"/>
      <c r="M543" s="397"/>
      <c r="N543" s="397"/>
      <c r="O543" s="397"/>
      <c r="P543" s="397"/>
      <c r="Q543" s="397"/>
      <c r="R543" s="397"/>
      <c r="S543" s="397"/>
      <c r="T543" s="397"/>
      <c r="U543" s="397"/>
    </row>
    <row r="544" spans="1:21" ht="11.25" customHeight="1" x14ac:dyDescent="0.2">
      <c r="A544" s="397"/>
      <c r="B544" s="397"/>
      <c r="C544" s="397"/>
      <c r="D544" s="397"/>
      <c r="E544" s="397"/>
      <c r="F544" s="397"/>
      <c r="G544" s="397"/>
      <c r="H544" s="397"/>
      <c r="I544" s="397"/>
      <c r="J544" s="397"/>
      <c r="K544" s="397"/>
      <c r="L544" s="397"/>
      <c r="M544" s="397"/>
      <c r="N544" s="397"/>
      <c r="O544" s="397"/>
      <c r="P544" s="397"/>
      <c r="Q544" s="397"/>
      <c r="R544" s="397"/>
      <c r="S544" s="397"/>
      <c r="T544" s="397"/>
      <c r="U544" s="397"/>
    </row>
    <row r="545" spans="1:21" ht="11.25" customHeight="1" x14ac:dyDescent="0.2">
      <c r="A545" s="397"/>
      <c r="B545" s="397"/>
      <c r="C545" s="397"/>
      <c r="D545" s="397"/>
      <c r="E545" s="397"/>
      <c r="F545" s="397"/>
      <c r="G545" s="397"/>
      <c r="H545" s="397"/>
      <c r="I545" s="397"/>
      <c r="J545" s="397"/>
      <c r="K545" s="397"/>
      <c r="L545" s="397"/>
      <c r="M545" s="397"/>
      <c r="N545" s="397"/>
      <c r="O545" s="397"/>
      <c r="P545" s="397"/>
      <c r="Q545" s="397"/>
      <c r="R545" s="397"/>
      <c r="S545" s="397"/>
      <c r="T545" s="397"/>
      <c r="U545" s="397"/>
    </row>
    <row r="546" spans="1:21" ht="11.25" customHeight="1" x14ac:dyDescent="0.2">
      <c r="A546" s="397"/>
      <c r="B546" s="397"/>
      <c r="C546" s="397"/>
      <c r="D546" s="397"/>
      <c r="E546" s="397"/>
      <c r="F546" s="397"/>
      <c r="G546" s="397"/>
      <c r="H546" s="397"/>
      <c r="I546" s="397"/>
      <c r="J546" s="397"/>
      <c r="K546" s="397"/>
      <c r="L546" s="397"/>
      <c r="M546" s="397"/>
      <c r="N546" s="397"/>
      <c r="O546" s="397"/>
      <c r="P546" s="397"/>
      <c r="Q546" s="397"/>
      <c r="R546" s="397"/>
      <c r="S546" s="397"/>
      <c r="T546" s="397"/>
      <c r="U546" s="397"/>
    </row>
    <row r="547" spans="1:21" ht="11.25" customHeight="1" x14ac:dyDescent="0.2">
      <c r="A547" s="397"/>
      <c r="B547" s="397"/>
      <c r="C547" s="397"/>
      <c r="D547" s="397"/>
      <c r="E547" s="397"/>
      <c r="F547" s="397"/>
      <c r="G547" s="397"/>
      <c r="H547" s="397"/>
      <c r="I547" s="397"/>
      <c r="J547" s="397"/>
      <c r="K547" s="397"/>
      <c r="L547" s="397"/>
      <c r="M547" s="397"/>
      <c r="N547" s="397"/>
      <c r="O547" s="397"/>
      <c r="P547" s="397"/>
      <c r="Q547" s="397"/>
      <c r="R547" s="397"/>
      <c r="S547" s="397"/>
      <c r="T547" s="397"/>
      <c r="U547" s="397"/>
    </row>
    <row r="548" spans="1:21" ht="11.25" customHeight="1" x14ac:dyDescent="0.2">
      <c r="A548" s="397"/>
      <c r="B548" s="397"/>
      <c r="C548" s="397"/>
      <c r="D548" s="397"/>
      <c r="E548" s="397"/>
      <c r="F548" s="397"/>
      <c r="G548" s="397"/>
      <c r="H548" s="397"/>
      <c r="I548" s="397"/>
      <c r="J548" s="397"/>
      <c r="K548" s="397"/>
      <c r="L548" s="397"/>
      <c r="M548" s="397"/>
      <c r="N548" s="397"/>
      <c r="O548" s="397"/>
      <c r="P548" s="397"/>
      <c r="Q548" s="397"/>
      <c r="R548" s="397"/>
      <c r="S548" s="397"/>
      <c r="T548" s="397"/>
      <c r="U548" s="397"/>
    </row>
    <row r="549" spans="1:21" ht="11.25" customHeight="1" x14ac:dyDescent="0.2">
      <c r="A549" s="397"/>
      <c r="B549" s="397"/>
      <c r="C549" s="397"/>
      <c r="D549" s="397"/>
      <c r="E549" s="397"/>
      <c r="F549" s="397"/>
      <c r="G549" s="397"/>
      <c r="H549" s="397"/>
      <c r="I549" s="397"/>
      <c r="J549" s="397"/>
      <c r="K549" s="397"/>
      <c r="L549" s="397"/>
      <c r="M549" s="397"/>
      <c r="N549" s="397"/>
      <c r="O549" s="397"/>
      <c r="P549" s="397"/>
      <c r="Q549" s="397"/>
      <c r="R549" s="397"/>
      <c r="S549" s="397"/>
      <c r="T549" s="397"/>
      <c r="U549" s="397"/>
    </row>
    <row r="550" spans="1:21" ht="11.25" customHeight="1" x14ac:dyDescent="0.2">
      <c r="A550" s="397"/>
      <c r="B550" s="397"/>
      <c r="C550" s="397"/>
      <c r="D550" s="397"/>
      <c r="E550" s="397"/>
      <c r="F550" s="397"/>
      <c r="G550" s="397"/>
      <c r="H550" s="397"/>
      <c r="I550" s="397"/>
      <c r="J550" s="397"/>
      <c r="K550" s="397"/>
      <c r="L550" s="397"/>
      <c r="M550" s="397"/>
      <c r="N550" s="397"/>
      <c r="O550" s="397"/>
      <c r="P550" s="397"/>
      <c r="Q550" s="397"/>
      <c r="R550" s="397"/>
      <c r="S550" s="397"/>
      <c r="T550" s="397"/>
      <c r="U550" s="397"/>
    </row>
    <row r="551" spans="1:21" ht="11.25" customHeight="1" x14ac:dyDescent="0.2">
      <c r="A551" s="397"/>
      <c r="B551" s="397"/>
      <c r="C551" s="397"/>
      <c r="D551" s="397"/>
      <c r="E551" s="397"/>
      <c r="F551" s="397"/>
      <c r="G551" s="397"/>
      <c r="H551" s="397"/>
      <c r="I551" s="397"/>
      <c r="J551" s="397"/>
      <c r="K551" s="397"/>
      <c r="L551" s="397"/>
      <c r="M551" s="397"/>
      <c r="N551" s="397"/>
      <c r="O551" s="397"/>
      <c r="P551" s="397"/>
      <c r="Q551" s="397"/>
      <c r="R551" s="397"/>
      <c r="S551" s="397"/>
      <c r="T551" s="397"/>
      <c r="U551" s="397"/>
    </row>
    <row r="552" spans="1:21" ht="11.25" customHeight="1" x14ac:dyDescent="0.2">
      <c r="A552" s="397"/>
      <c r="B552" s="397"/>
      <c r="C552" s="397"/>
      <c r="D552" s="397"/>
      <c r="E552" s="397"/>
      <c r="F552" s="397"/>
      <c r="G552" s="397"/>
      <c r="H552" s="397"/>
      <c r="I552" s="397"/>
      <c r="J552" s="397"/>
      <c r="K552" s="397"/>
      <c r="L552" s="397"/>
      <c r="M552" s="397"/>
      <c r="N552" s="397"/>
      <c r="O552" s="397"/>
      <c r="P552" s="397"/>
      <c r="Q552" s="397"/>
      <c r="R552" s="397"/>
      <c r="S552" s="397"/>
      <c r="T552" s="397"/>
      <c r="U552" s="397"/>
    </row>
    <row r="553" spans="1:21" ht="11.25" customHeight="1" x14ac:dyDescent="0.2">
      <c r="A553" s="397"/>
      <c r="B553" s="397"/>
      <c r="C553" s="397"/>
      <c r="D553" s="397"/>
      <c r="E553" s="397"/>
      <c r="F553" s="397"/>
      <c r="G553" s="397"/>
      <c r="H553" s="397"/>
      <c r="I553" s="397"/>
      <c r="J553" s="397"/>
      <c r="K553" s="397"/>
      <c r="L553" s="397"/>
      <c r="M553" s="397"/>
      <c r="N553" s="397"/>
      <c r="O553" s="397"/>
      <c r="P553" s="397"/>
      <c r="Q553" s="397"/>
      <c r="R553" s="397"/>
      <c r="S553" s="397"/>
      <c r="T553" s="397"/>
      <c r="U553" s="397"/>
    </row>
    <row r="554" spans="1:21" ht="11.25" customHeight="1" x14ac:dyDescent="0.2">
      <c r="A554" s="397"/>
      <c r="B554" s="397"/>
      <c r="C554" s="397"/>
      <c r="D554" s="397"/>
      <c r="E554" s="397"/>
      <c r="F554" s="397"/>
      <c r="G554" s="397"/>
      <c r="H554" s="397"/>
      <c r="I554" s="397"/>
      <c r="J554" s="397"/>
      <c r="K554" s="397"/>
      <c r="L554" s="397"/>
      <c r="M554" s="397"/>
      <c r="N554" s="397"/>
      <c r="O554" s="397"/>
      <c r="P554" s="397"/>
      <c r="Q554" s="397"/>
      <c r="R554" s="397"/>
      <c r="S554" s="397"/>
      <c r="T554" s="397"/>
      <c r="U554" s="397"/>
    </row>
    <row r="555" spans="1:21" ht="11.25" customHeight="1" x14ac:dyDescent="0.2">
      <c r="A555" s="397"/>
      <c r="B555" s="397"/>
      <c r="C555" s="397"/>
      <c r="D555" s="397"/>
      <c r="E555" s="397"/>
      <c r="F555" s="397"/>
      <c r="G555" s="397"/>
      <c r="H555" s="397"/>
      <c r="I555" s="397"/>
      <c r="J555" s="397"/>
      <c r="K555" s="397"/>
      <c r="L555" s="397"/>
      <c r="M555" s="397"/>
      <c r="N555" s="397"/>
      <c r="O555" s="397"/>
      <c r="P555" s="397"/>
      <c r="Q555" s="397"/>
      <c r="R555" s="397"/>
      <c r="S555" s="397"/>
      <c r="T555" s="397"/>
      <c r="U555" s="397"/>
    </row>
    <row r="556" spans="1:21" ht="11.25" customHeight="1" x14ac:dyDescent="0.2">
      <c r="A556" s="397"/>
      <c r="B556" s="397"/>
      <c r="C556" s="397"/>
      <c r="D556" s="397"/>
      <c r="E556" s="397"/>
      <c r="F556" s="397"/>
      <c r="G556" s="397"/>
      <c r="H556" s="397"/>
      <c r="I556" s="397"/>
      <c r="J556" s="397"/>
      <c r="K556" s="397"/>
      <c r="L556" s="397"/>
      <c r="M556" s="397"/>
      <c r="N556" s="397"/>
      <c r="O556" s="397"/>
      <c r="P556" s="397"/>
      <c r="Q556" s="397"/>
      <c r="R556" s="397"/>
      <c r="S556" s="397"/>
      <c r="T556" s="397"/>
      <c r="U556" s="397"/>
    </row>
    <row r="557" spans="1:21" ht="11.25" customHeight="1" x14ac:dyDescent="0.2">
      <c r="A557" s="397"/>
      <c r="B557" s="397"/>
      <c r="C557" s="397"/>
      <c r="D557" s="397"/>
      <c r="E557" s="397"/>
      <c r="F557" s="397"/>
      <c r="G557" s="397"/>
      <c r="H557" s="397"/>
      <c r="I557" s="397"/>
      <c r="J557" s="397"/>
      <c r="K557" s="397"/>
      <c r="L557" s="397"/>
      <c r="M557" s="397"/>
      <c r="N557" s="397"/>
      <c r="O557" s="397"/>
      <c r="P557" s="397"/>
      <c r="Q557" s="397"/>
      <c r="R557" s="397"/>
      <c r="S557" s="397"/>
      <c r="T557" s="397"/>
      <c r="U557" s="397"/>
    </row>
    <row r="558" spans="1:21" ht="11.25" customHeight="1" x14ac:dyDescent="0.2">
      <c r="A558" s="397"/>
      <c r="B558" s="397"/>
      <c r="C558" s="397"/>
      <c r="D558" s="397"/>
      <c r="E558" s="397"/>
      <c r="F558" s="397"/>
      <c r="G558" s="397"/>
      <c r="H558" s="397"/>
      <c r="I558" s="397"/>
      <c r="J558" s="397"/>
      <c r="K558" s="397"/>
      <c r="L558" s="397"/>
      <c r="M558" s="397"/>
      <c r="N558" s="397"/>
      <c r="O558" s="397"/>
      <c r="P558" s="397"/>
      <c r="Q558" s="397"/>
      <c r="R558" s="397"/>
      <c r="S558" s="397"/>
      <c r="T558" s="397"/>
      <c r="U558" s="397"/>
    </row>
    <row r="559" spans="1:21" ht="11.25" customHeight="1" x14ac:dyDescent="0.2">
      <c r="A559" s="397"/>
      <c r="B559" s="397"/>
      <c r="C559" s="397"/>
      <c r="D559" s="397"/>
      <c r="E559" s="397"/>
      <c r="F559" s="397"/>
      <c r="G559" s="397"/>
      <c r="H559" s="397"/>
      <c r="I559" s="397"/>
      <c r="J559" s="397"/>
      <c r="K559" s="397"/>
      <c r="L559" s="397"/>
      <c r="M559" s="397"/>
      <c r="N559" s="397"/>
      <c r="O559" s="397"/>
      <c r="P559" s="397"/>
      <c r="Q559" s="397"/>
      <c r="R559" s="397"/>
      <c r="S559" s="397"/>
      <c r="T559" s="397"/>
      <c r="U559" s="397"/>
    </row>
    <row r="560" spans="1:21" ht="11.25" customHeight="1" x14ac:dyDescent="0.2">
      <c r="A560" s="397"/>
      <c r="B560" s="397"/>
      <c r="C560" s="397"/>
      <c r="D560" s="397"/>
      <c r="E560" s="397"/>
      <c r="F560" s="397"/>
      <c r="G560" s="397"/>
      <c r="H560" s="397"/>
      <c r="I560" s="397"/>
      <c r="J560" s="397"/>
      <c r="K560" s="397"/>
      <c r="L560" s="397"/>
      <c r="M560" s="397"/>
      <c r="N560" s="397"/>
      <c r="O560" s="397"/>
      <c r="P560" s="397"/>
      <c r="Q560" s="397"/>
      <c r="R560" s="397"/>
      <c r="S560" s="397"/>
      <c r="T560" s="397"/>
      <c r="U560" s="397"/>
    </row>
    <row r="561" spans="1:21" ht="11.25" customHeight="1" x14ac:dyDescent="0.2">
      <c r="A561" s="397"/>
      <c r="B561" s="397"/>
      <c r="C561" s="397"/>
      <c r="D561" s="397"/>
      <c r="E561" s="397"/>
      <c r="F561" s="397"/>
      <c r="G561" s="397"/>
      <c r="H561" s="397"/>
      <c r="I561" s="397"/>
      <c r="J561" s="397"/>
      <c r="K561" s="397"/>
      <c r="L561" s="397"/>
      <c r="M561" s="397"/>
      <c r="N561" s="397"/>
      <c r="O561" s="397"/>
      <c r="P561" s="397"/>
      <c r="Q561" s="397"/>
      <c r="R561" s="397"/>
      <c r="S561" s="397"/>
      <c r="T561" s="397"/>
      <c r="U561" s="397"/>
    </row>
    <row r="562" spans="1:21" ht="11.25" customHeight="1" x14ac:dyDescent="0.2">
      <c r="A562" s="397"/>
      <c r="B562" s="397"/>
      <c r="C562" s="397"/>
      <c r="D562" s="397"/>
      <c r="E562" s="397"/>
      <c r="F562" s="397"/>
      <c r="G562" s="397"/>
      <c r="H562" s="397"/>
      <c r="I562" s="397"/>
      <c r="J562" s="397"/>
      <c r="K562" s="397"/>
      <c r="L562" s="397"/>
      <c r="M562" s="397"/>
      <c r="N562" s="397"/>
      <c r="O562" s="397"/>
      <c r="P562" s="397"/>
      <c r="Q562" s="397"/>
      <c r="R562" s="397"/>
      <c r="S562" s="397"/>
      <c r="T562" s="397"/>
      <c r="U562" s="397"/>
    </row>
    <row r="563" spans="1:21" ht="11.25" customHeight="1" x14ac:dyDescent="0.2">
      <c r="A563" s="397"/>
      <c r="B563" s="397"/>
      <c r="C563" s="397"/>
      <c r="D563" s="397"/>
      <c r="E563" s="397"/>
      <c r="F563" s="397"/>
      <c r="G563" s="397"/>
      <c r="H563" s="397"/>
      <c r="I563" s="397"/>
      <c r="J563" s="397"/>
      <c r="K563" s="397"/>
      <c r="L563" s="397"/>
      <c r="M563" s="397"/>
      <c r="N563" s="397"/>
      <c r="O563" s="397"/>
      <c r="P563" s="397"/>
      <c r="Q563" s="397"/>
      <c r="R563" s="397"/>
      <c r="S563" s="397"/>
      <c r="T563" s="397"/>
      <c r="U563" s="397"/>
    </row>
    <row r="564" spans="1:21" ht="11.25" customHeight="1" x14ac:dyDescent="0.2">
      <c r="A564" s="397"/>
      <c r="B564" s="397"/>
      <c r="C564" s="397"/>
      <c r="D564" s="397"/>
      <c r="E564" s="397"/>
      <c r="F564" s="397"/>
      <c r="G564" s="397"/>
      <c r="H564" s="397"/>
      <c r="I564" s="397"/>
      <c r="J564" s="397"/>
      <c r="K564" s="397"/>
      <c r="L564" s="397"/>
      <c r="M564" s="397"/>
      <c r="N564" s="397"/>
      <c r="O564" s="397"/>
      <c r="P564" s="397"/>
      <c r="Q564" s="397"/>
      <c r="R564" s="397"/>
      <c r="S564" s="397"/>
      <c r="T564" s="397"/>
      <c r="U564" s="397"/>
    </row>
    <row r="565" spans="1:21" ht="11.25" customHeight="1" x14ac:dyDescent="0.2">
      <c r="A565" s="397"/>
      <c r="B565" s="397"/>
      <c r="C565" s="397"/>
      <c r="D565" s="397"/>
      <c r="E565" s="397"/>
      <c r="F565" s="397"/>
      <c r="G565" s="397"/>
      <c r="H565" s="397"/>
      <c r="I565" s="397"/>
      <c r="J565" s="397"/>
      <c r="K565" s="397"/>
      <c r="L565" s="397"/>
      <c r="M565" s="397"/>
      <c r="N565" s="397"/>
      <c r="O565" s="397"/>
      <c r="P565" s="397"/>
      <c r="Q565" s="397"/>
      <c r="R565" s="397"/>
      <c r="S565" s="397"/>
      <c r="T565" s="397"/>
      <c r="U565" s="397"/>
    </row>
    <row r="566" spans="1:21" ht="11.25" customHeight="1" x14ac:dyDescent="0.2">
      <c r="A566" s="397"/>
      <c r="B566" s="397"/>
      <c r="C566" s="397"/>
      <c r="D566" s="397"/>
      <c r="E566" s="397"/>
      <c r="F566" s="397"/>
      <c r="G566" s="397"/>
      <c r="H566" s="397"/>
      <c r="I566" s="397"/>
      <c r="J566" s="397"/>
      <c r="K566" s="397"/>
      <c r="L566" s="397"/>
      <c r="M566" s="397"/>
      <c r="N566" s="397"/>
      <c r="O566" s="397"/>
      <c r="P566" s="397"/>
      <c r="Q566" s="397"/>
      <c r="R566" s="397"/>
      <c r="S566" s="397"/>
      <c r="T566" s="397"/>
      <c r="U566" s="397"/>
    </row>
    <row r="567" spans="1:21" ht="11.25" customHeight="1" x14ac:dyDescent="0.2">
      <c r="A567" s="397"/>
      <c r="B567" s="397"/>
      <c r="C567" s="397"/>
      <c r="D567" s="397"/>
      <c r="E567" s="397"/>
      <c r="F567" s="397"/>
      <c r="G567" s="397"/>
      <c r="H567" s="397"/>
      <c r="I567" s="397"/>
      <c r="J567" s="397"/>
      <c r="K567" s="397"/>
      <c r="L567" s="397"/>
      <c r="M567" s="397"/>
      <c r="N567" s="397"/>
      <c r="O567" s="397"/>
      <c r="P567" s="397"/>
      <c r="Q567" s="397"/>
      <c r="R567" s="397"/>
      <c r="S567" s="397"/>
      <c r="T567" s="397"/>
      <c r="U567" s="397"/>
    </row>
    <row r="568" spans="1:21" ht="11.25" customHeight="1" x14ac:dyDescent="0.2">
      <c r="A568" s="397"/>
      <c r="B568" s="397"/>
      <c r="C568" s="397"/>
      <c r="D568" s="397"/>
      <c r="E568" s="397"/>
      <c r="F568" s="397"/>
      <c r="G568" s="397"/>
      <c r="H568" s="397"/>
      <c r="I568" s="397"/>
      <c r="J568" s="397"/>
      <c r="K568" s="397"/>
      <c r="L568" s="397"/>
      <c r="M568" s="397"/>
      <c r="N568" s="397"/>
      <c r="O568" s="397"/>
      <c r="P568" s="397"/>
      <c r="Q568" s="397"/>
      <c r="R568" s="397"/>
      <c r="S568" s="397"/>
      <c r="T568" s="397"/>
      <c r="U568" s="397"/>
    </row>
    <row r="569" spans="1:21" ht="11.25" customHeight="1" x14ac:dyDescent="0.2">
      <c r="A569" s="397"/>
      <c r="B569" s="397"/>
      <c r="C569" s="397"/>
      <c r="D569" s="397"/>
      <c r="E569" s="397"/>
      <c r="F569" s="397"/>
      <c r="G569" s="397"/>
      <c r="H569" s="397"/>
      <c r="I569" s="397"/>
      <c r="J569" s="397"/>
      <c r="K569" s="397"/>
      <c r="L569" s="397"/>
      <c r="M569" s="397"/>
      <c r="N569" s="397"/>
      <c r="O569" s="397"/>
      <c r="P569" s="397"/>
      <c r="Q569" s="397"/>
      <c r="R569" s="397"/>
      <c r="S569" s="397"/>
      <c r="T569" s="397"/>
      <c r="U569" s="397"/>
    </row>
    <row r="570" spans="1:21" ht="11.25" customHeight="1" x14ac:dyDescent="0.2">
      <c r="A570" s="397"/>
      <c r="B570" s="397"/>
      <c r="C570" s="397"/>
      <c r="D570" s="397"/>
      <c r="E570" s="397"/>
      <c r="F570" s="397"/>
      <c r="G570" s="397"/>
      <c r="H570" s="397"/>
      <c r="I570" s="397"/>
      <c r="J570" s="397"/>
      <c r="K570" s="397"/>
      <c r="L570" s="397"/>
      <c r="M570" s="397"/>
      <c r="N570" s="397"/>
      <c r="O570" s="397"/>
      <c r="P570" s="397"/>
      <c r="Q570" s="397"/>
      <c r="R570" s="397"/>
      <c r="S570" s="397"/>
      <c r="T570" s="397"/>
      <c r="U570" s="397"/>
    </row>
    <row r="571" spans="1:21" ht="11.25" customHeight="1" x14ac:dyDescent="0.2">
      <c r="A571" s="397"/>
      <c r="B571" s="397"/>
      <c r="C571" s="397"/>
      <c r="D571" s="397"/>
      <c r="E571" s="397"/>
      <c r="F571" s="397"/>
      <c r="G571" s="397"/>
      <c r="H571" s="397"/>
      <c r="I571" s="397"/>
      <c r="J571" s="397"/>
      <c r="K571" s="397"/>
      <c r="L571" s="397"/>
      <c r="M571" s="397"/>
      <c r="N571" s="397"/>
      <c r="O571" s="397"/>
      <c r="P571" s="397"/>
      <c r="Q571" s="397"/>
      <c r="R571" s="397"/>
      <c r="S571" s="397"/>
      <c r="T571" s="397"/>
      <c r="U571" s="397"/>
    </row>
    <row r="572" spans="1:21" ht="11.25" customHeight="1" x14ac:dyDescent="0.2">
      <c r="A572" s="397"/>
      <c r="B572" s="397"/>
      <c r="C572" s="397"/>
      <c r="D572" s="397"/>
      <c r="E572" s="397"/>
      <c r="F572" s="397"/>
      <c r="G572" s="397"/>
      <c r="H572" s="397"/>
      <c r="I572" s="397"/>
      <c r="J572" s="397"/>
      <c r="K572" s="397"/>
      <c r="L572" s="397"/>
      <c r="M572" s="397"/>
      <c r="N572" s="397"/>
      <c r="O572" s="397"/>
      <c r="P572" s="397"/>
      <c r="Q572" s="397"/>
      <c r="R572" s="397"/>
      <c r="S572" s="397"/>
      <c r="T572" s="397"/>
      <c r="U572" s="397"/>
    </row>
    <row r="573" spans="1:21" ht="11.25" customHeight="1" x14ac:dyDescent="0.2">
      <c r="A573" s="397"/>
      <c r="B573" s="397"/>
      <c r="C573" s="397"/>
      <c r="D573" s="397"/>
      <c r="E573" s="397"/>
      <c r="F573" s="397"/>
      <c r="G573" s="397"/>
      <c r="H573" s="397"/>
      <c r="I573" s="397"/>
      <c r="J573" s="397"/>
      <c r="K573" s="397"/>
      <c r="L573" s="397"/>
      <c r="M573" s="397"/>
      <c r="N573" s="397"/>
      <c r="O573" s="397"/>
      <c r="P573" s="397"/>
      <c r="Q573" s="397"/>
      <c r="R573" s="397"/>
      <c r="S573" s="397"/>
      <c r="T573" s="397"/>
      <c r="U573" s="397"/>
    </row>
    <row r="574" spans="1:21" ht="11.25" customHeight="1" x14ac:dyDescent="0.2">
      <c r="A574" s="397"/>
      <c r="B574" s="397"/>
      <c r="C574" s="397"/>
      <c r="D574" s="397"/>
      <c r="E574" s="397"/>
      <c r="F574" s="397"/>
      <c r="G574" s="397"/>
      <c r="H574" s="397"/>
      <c r="I574" s="397"/>
      <c r="J574" s="397"/>
      <c r="K574" s="397"/>
      <c r="L574" s="397"/>
      <c r="M574" s="397"/>
      <c r="N574" s="397"/>
      <c r="O574" s="397"/>
      <c r="P574" s="397"/>
      <c r="Q574" s="397"/>
      <c r="R574" s="397"/>
      <c r="S574" s="397"/>
      <c r="T574" s="397"/>
      <c r="U574" s="397"/>
    </row>
    <row r="575" spans="1:21" ht="11.25" customHeight="1" x14ac:dyDescent="0.2">
      <c r="A575" s="397"/>
      <c r="B575" s="397"/>
      <c r="C575" s="397"/>
      <c r="D575" s="397"/>
      <c r="E575" s="397"/>
      <c r="F575" s="397"/>
      <c r="G575" s="397"/>
      <c r="H575" s="397"/>
      <c r="I575" s="397"/>
      <c r="J575" s="397"/>
      <c r="K575" s="397"/>
      <c r="L575" s="397"/>
      <c r="M575" s="397"/>
      <c r="N575" s="397"/>
      <c r="O575" s="397"/>
      <c r="P575" s="397"/>
      <c r="Q575" s="397"/>
      <c r="R575" s="397"/>
      <c r="S575" s="397"/>
      <c r="T575" s="397"/>
      <c r="U575" s="397"/>
    </row>
    <row r="576" spans="1:21" ht="11.25" customHeight="1" x14ac:dyDescent="0.2">
      <c r="A576" s="397"/>
      <c r="B576" s="397"/>
      <c r="C576" s="397"/>
      <c r="D576" s="397"/>
      <c r="E576" s="397"/>
      <c r="F576" s="397"/>
      <c r="G576" s="397"/>
      <c r="H576" s="397"/>
      <c r="I576" s="397"/>
      <c r="J576" s="397"/>
      <c r="K576" s="397"/>
      <c r="L576" s="397"/>
      <c r="M576" s="397"/>
      <c r="N576" s="397"/>
      <c r="O576" s="397"/>
      <c r="P576" s="397"/>
      <c r="Q576" s="397"/>
      <c r="R576" s="397"/>
      <c r="S576" s="397"/>
      <c r="T576" s="397"/>
      <c r="U576" s="397"/>
    </row>
    <row r="577" spans="1:21" ht="11.25" customHeight="1" x14ac:dyDescent="0.2">
      <c r="A577" s="397"/>
      <c r="B577" s="397"/>
      <c r="C577" s="397"/>
      <c r="D577" s="397"/>
      <c r="E577" s="397"/>
      <c r="F577" s="397"/>
      <c r="G577" s="397"/>
      <c r="H577" s="397"/>
      <c r="I577" s="397"/>
      <c r="J577" s="397"/>
      <c r="K577" s="397"/>
      <c r="L577" s="397"/>
      <c r="M577" s="397"/>
      <c r="N577" s="397"/>
      <c r="O577" s="397"/>
      <c r="P577" s="397"/>
      <c r="Q577" s="397"/>
      <c r="R577" s="397"/>
      <c r="S577" s="397"/>
      <c r="T577" s="397"/>
      <c r="U577" s="397"/>
    </row>
    <row r="578" spans="1:21" ht="11.25" customHeight="1" x14ac:dyDescent="0.2">
      <c r="A578" s="397"/>
      <c r="B578" s="397"/>
      <c r="C578" s="397"/>
      <c r="D578" s="397"/>
      <c r="E578" s="397"/>
      <c r="F578" s="397"/>
      <c r="G578" s="397"/>
      <c r="H578" s="397"/>
      <c r="I578" s="397"/>
      <c r="J578" s="397"/>
      <c r="K578" s="397"/>
      <c r="L578" s="397"/>
      <c r="M578" s="397"/>
      <c r="N578" s="397"/>
      <c r="O578" s="397"/>
      <c r="P578" s="397"/>
      <c r="Q578" s="397"/>
      <c r="R578" s="397"/>
      <c r="S578" s="397"/>
      <c r="T578" s="397"/>
      <c r="U578" s="397"/>
    </row>
    <row r="579" spans="1:21" ht="11.25" customHeight="1" x14ac:dyDescent="0.2">
      <c r="A579" s="397"/>
      <c r="B579" s="397"/>
      <c r="C579" s="397"/>
      <c r="D579" s="397"/>
      <c r="E579" s="397"/>
      <c r="F579" s="397"/>
      <c r="G579" s="397"/>
      <c r="H579" s="397"/>
      <c r="I579" s="397"/>
      <c r="J579" s="397"/>
      <c r="K579" s="397"/>
      <c r="L579" s="397"/>
      <c r="M579" s="397"/>
      <c r="N579" s="397"/>
      <c r="O579" s="397"/>
      <c r="P579" s="397"/>
      <c r="Q579" s="397"/>
      <c r="R579" s="397"/>
      <c r="S579" s="397"/>
      <c r="T579" s="397"/>
      <c r="U579" s="397"/>
    </row>
    <row r="580" spans="1:21" ht="11.25" customHeight="1" x14ac:dyDescent="0.2">
      <c r="A580" s="397"/>
      <c r="B580" s="397"/>
      <c r="C580" s="397"/>
      <c r="D580" s="397"/>
      <c r="E580" s="397"/>
      <c r="F580" s="397"/>
      <c r="G580" s="397"/>
      <c r="H580" s="397"/>
      <c r="I580" s="397"/>
      <c r="J580" s="397"/>
      <c r="K580" s="397"/>
      <c r="L580" s="397"/>
      <c r="M580" s="397"/>
      <c r="N580" s="397"/>
      <c r="O580" s="397"/>
      <c r="P580" s="397"/>
      <c r="Q580" s="397"/>
      <c r="R580" s="397"/>
      <c r="S580" s="397"/>
      <c r="T580" s="397"/>
      <c r="U580" s="397"/>
    </row>
    <row r="581" spans="1:21" ht="11.25" customHeight="1" x14ac:dyDescent="0.2">
      <c r="A581" s="397"/>
      <c r="B581" s="397"/>
      <c r="C581" s="397"/>
      <c r="D581" s="397"/>
      <c r="E581" s="397"/>
      <c r="F581" s="397"/>
      <c r="G581" s="397"/>
      <c r="H581" s="397"/>
      <c r="I581" s="397"/>
      <c r="J581" s="397"/>
      <c r="K581" s="397"/>
      <c r="L581" s="397"/>
      <c r="M581" s="397"/>
      <c r="N581" s="397"/>
      <c r="O581" s="397"/>
      <c r="P581" s="397"/>
      <c r="Q581" s="397"/>
      <c r="R581" s="397"/>
      <c r="S581" s="397"/>
      <c r="T581" s="397"/>
      <c r="U581" s="397"/>
    </row>
    <row r="582" spans="1:21" ht="11.25" customHeight="1" x14ac:dyDescent="0.2">
      <c r="A582" s="397"/>
      <c r="B582" s="397"/>
      <c r="C582" s="397"/>
      <c r="D582" s="397"/>
      <c r="E582" s="397"/>
      <c r="F582" s="397"/>
      <c r="G582" s="397"/>
      <c r="H582" s="397"/>
      <c r="I582" s="397"/>
      <c r="J582" s="397"/>
      <c r="K582" s="397"/>
      <c r="L582" s="397"/>
      <c r="M582" s="397"/>
      <c r="N582" s="397"/>
      <c r="O582" s="397"/>
      <c r="P582" s="397"/>
      <c r="Q582" s="397"/>
      <c r="R582" s="397"/>
      <c r="S582" s="397"/>
      <c r="T582" s="397"/>
      <c r="U582" s="397"/>
    </row>
    <row r="583" spans="1:21" ht="11.25" customHeight="1" x14ac:dyDescent="0.2">
      <c r="A583" s="397"/>
      <c r="B583" s="397"/>
      <c r="C583" s="397"/>
      <c r="D583" s="397"/>
      <c r="E583" s="397"/>
      <c r="F583" s="397"/>
      <c r="G583" s="397"/>
      <c r="H583" s="397"/>
      <c r="I583" s="397"/>
      <c r="J583" s="397"/>
      <c r="K583" s="397"/>
      <c r="L583" s="397"/>
      <c r="M583" s="397"/>
      <c r="N583" s="397"/>
      <c r="O583" s="397"/>
      <c r="P583" s="397"/>
      <c r="Q583" s="397"/>
      <c r="R583" s="397"/>
      <c r="S583" s="397"/>
      <c r="T583" s="397"/>
      <c r="U583" s="397"/>
    </row>
    <row r="584" spans="1:21" ht="11.25" customHeight="1" x14ac:dyDescent="0.2">
      <c r="A584" s="397"/>
      <c r="B584" s="397"/>
      <c r="C584" s="397"/>
      <c r="D584" s="397"/>
      <c r="E584" s="397"/>
      <c r="F584" s="397"/>
      <c r="G584" s="397"/>
      <c r="H584" s="397"/>
      <c r="I584" s="397"/>
      <c r="J584" s="397"/>
      <c r="K584" s="397"/>
      <c r="L584" s="397"/>
      <c r="M584" s="397"/>
      <c r="N584" s="397"/>
      <c r="O584" s="397"/>
      <c r="P584" s="397"/>
      <c r="Q584" s="397"/>
      <c r="R584" s="397"/>
      <c r="S584" s="397"/>
      <c r="T584" s="397"/>
      <c r="U584" s="397"/>
    </row>
    <row r="585" spans="1:21" ht="11.25" customHeight="1" x14ac:dyDescent="0.2">
      <c r="A585" s="397"/>
      <c r="B585" s="397"/>
      <c r="C585" s="397"/>
      <c r="D585" s="397"/>
      <c r="E585" s="397"/>
      <c r="F585" s="397"/>
      <c r="G585" s="397"/>
      <c r="H585" s="397"/>
      <c r="I585" s="397"/>
      <c r="J585" s="397"/>
      <c r="K585" s="397"/>
      <c r="L585" s="397"/>
      <c r="M585" s="397"/>
      <c r="N585" s="397"/>
      <c r="O585" s="397"/>
      <c r="P585" s="397"/>
      <c r="Q585" s="397"/>
      <c r="R585" s="397"/>
      <c r="S585" s="397"/>
      <c r="T585" s="397"/>
      <c r="U585" s="397"/>
    </row>
    <row r="586" spans="1:21" ht="11.25" customHeight="1" x14ac:dyDescent="0.2">
      <c r="A586" s="397"/>
      <c r="B586" s="397"/>
      <c r="C586" s="397"/>
      <c r="D586" s="397"/>
      <c r="E586" s="397"/>
      <c r="F586" s="397"/>
      <c r="G586" s="397"/>
      <c r="H586" s="397"/>
      <c r="I586" s="397"/>
      <c r="J586" s="397"/>
      <c r="K586" s="397"/>
      <c r="L586" s="397"/>
      <c r="M586" s="397"/>
      <c r="N586" s="397"/>
      <c r="O586" s="397"/>
      <c r="P586" s="397"/>
      <c r="Q586" s="397"/>
      <c r="R586" s="397"/>
      <c r="S586" s="397"/>
      <c r="T586" s="397"/>
      <c r="U586" s="397"/>
    </row>
    <row r="587" spans="1:21" ht="11.25" customHeight="1" x14ac:dyDescent="0.2">
      <c r="A587" s="397"/>
      <c r="B587" s="397"/>
      <c r="C587" s="397"/>
      <c r="D587" s="397"/>
      <c r="E587" s="397"/>
      <c r="F587" s="397"/>
      <c r="G587" s="397"/>
      <c r="H587" s="397"/>
      <c r="I587" s="397"/>
      <c r="J587" s="397"/>
      <c r="K587" s="397"/>
      <c r="L587" s="397"/>
      <c r="M587" s="397"/>
      <c r="N587" s="397"/>
      <c r="O587" s="397"/>
      <c r="P587" s="397"/>
      <c r="Q587" s="397"/>
      <c r="R587" s="397"/>
      <c r="S587" s="397"/>
      <c r="T587" s="397"/>
      <c r="U587" s="397"/>
    </row>
    <row r="588" spans="1:21" ht="11.25" customHeight="1" x14ac:dyDescent="0.2">
      <c r="A588" s="397"/>
      <c r="B588" s="397"/>
      <c r="C588" s="397"/>
      <c r="D588" s="397"/>
      <c r="E588" s="397"/>
      <c r="F588" s="397"/>
      <c r="G588" s="397"/>
      <c r="H588" s="397"/>
      <c r="I588" s="397"/>
      <c r="J588" s="397"/>
      <c r="K588" s="397"/>
      <c r="L588" s="397"/>
      <c r="M588" s="397"/>
      <c r="N588" s="397"/>
      <c r="O588" s="397"/>
      <c r="P588" s="397"/>
      <c r="Q588" s="397"/>
      <c r="R588" s="397"/>
      <c r="S588" s="397"/>
      <c r="T588" s="397"/>
      <c r="U588" s="397"/>
    </row>
    <row r="589" spans="1:21" ht="11.25" customHeight="1" x14ac:dyDescent="0.2">
      <c r="A589" s="397"/>
      <c r="B589" s="397"/>
      <c r="C589" s="397"/>
      <c r="D589" s="397"/>
      <c r="E589" s="397"/>
      <c r="F589" s="397"/>
      <c r="G589" s="397"/>
      <c r="H589" s="397"/>
      <c r="I589" s="397"/>
      <c r="J589" s="397"/>
      <c r="K589" s="397"/>
      <c r="L589" s="397"/>
      <c r="M589" s="397"/>
      <c r="N589" s="397"/>
      <c r="O589" s="397"/>
      <c r="P589" s="397"/>
      <c r="Q589" s="397"/>
      <c r="R589" s="397"/>
      <c r="S589" s="397"/>
      <c r="T589" s="397"/>
      <c r="U589" s="397"/>
    </row>
    <row r="590" spans="1:21" ht="11.25" customHeight="1" x14ac:dyDescent="0.2">
      <c r="A590" s="397"/>
      <c r="B590" s="397"/>
      <c r="C590" s="397"/>
      <c r="D590" s="397"/>
      <c r="E590" s="397"/>
      <c r="F590" s="397"/>
      <c r="G590" s="397"/>
      <c r="H590" s="397"/>
      <c r="I590" s="397"/>
      <c r="J590" s="397"/>
      <c r="K590" s="397"/>
      <c r="L590" s="397"/>
      <c r="M590" s="397"/>
      <c r="N590" s="397"/>
      <c r="O590" s="397"/>
      <c r="P590" s="397"/>
      <c r="Q590" s="397"/>
      <c r="R590" s="397"/>
      <c r="S590" s="397"/>
      <c r="T590" s="397"/>
      <c r="U590" s="397"/>
    </row>
    <row r="591" spans="1:21" ht="11.25" customHeight="1" x14ac:dyDescent="0.2">
      <c r="A591" s="397"/>
      <c r="B591" s="397"/>
      <c r="C591" s="397"/>
      <c r="D591" s="397"/>
      <c r="E591" s="397"/>
      <c r="F591" s="397"/>
      <c r="G591" s="397"/>
      <c r="H591" s="397"/>
      <c r="I591" s="397"/>
      <c r="J591" s="397"/>
      <c r="K591" s="397"/>
      <c r="L591" s="397"/>
      <c r="M591" s="397"/>
      <c r="N591" s="397"/>
      <c r="O591" s="397"/>
      <c r="P591" s="397"/>
      <c r="Q591" s="397"/>
      <c r="R591" s="397"/>
      <c r="S591" s="397"/>
      <c r="T591" s="397"/>
      <c r="U591" s="397"/>
    </row>
    <row r="592" spans="1:21" ht="11.25" customHeight="1" x14ac:dyDescent="0.2">
      <c r="A592" s="397"/>
      <c r="B592" s="397"/>
      <c r="C592" s="397"/>
      <c r="D592" s="397"/>
      <c r="E592" s="397"/>
      <c r="F592" s="397"/>
      <c r="G592" s="397"/>
      <c r="H592" s="397"/>
      <c r="I592" s="397"/>
      <c r="J592" s="397"/>
      <c r="K592" s="397"/>
      <c r="L592" s="397"/>
      <c r="M592" s="397"/>
      <c r="N592" s="397"/>
      <c r="O592" s="397"/>
      <c r="P592" s="397"/>
      <c r="Q592" s="397"/>
      <c r="R592" s="397"/>
      <c r="S592" s="397"/>
      <c r="T592" s="397"/>
      <c r="U592" s="397"/>
    </row>
    <row r="593" spans="1:21" ht="11.25" customHeight="1" x14ac:dyDescent="0.2">
      <c r="A593" s="397"/>
      <c r="B593" s="397"/>
      <c r="C593" s="397"/>
      <c r="D593" s="397"/>
      <c r="E593" s="397"/>
      <c r="F593" s="397"/>
      <c r="G593" s="397"/>
      <c r="H593" s="397"/>
      <c r="I593" s="397"/>
      <c r="J593" s="397"/>
      <c r="K593" s="397"/>
      <c r="L593" s="397"/>
      <c r="M593" s="397"/>
      <c r="N593" s="397"/>
      <c r="O593" s="397"/>
      <c r="P593" s="397"/>
      <c r="Q593" s="397"/>
      <c r="R593" s="397"/>
      <c r="S593" s="397"/>
      <c r="T593" s="397"/>
      <c r="U593" s="397"/>
    </row>
    <row r="594" spans="1:21" ht="11.25" customHeight="1" x14ac:dyDescent="0.2">
      <c r="A594" s="397"/>
      <c r="B594" s="397"/>
      <c r="C594" s="397"/>
      <c r="D594" s="397"/>
      <c r="E594" s="397"/>
      <c r="F594" s="397"/>
      <c r="G594" s="397"/>
      <c r="H594" s="397"/>
      <c r="I594" s="397"/>
      <c r="J594" s="397"/>
      <c r="K594" s="397"/>
      <c r="L594" s="397"/>
      <c r="M594" s="397"/>
      <c r="N594" s="397"/>
      <c r="O594" s="397"/>
      <c r="P594" s="397"/>
      <c r="Q594" s="397"/>
      <c r="R594" s="397"/>
      <c r="S594" s="397"/>
      <c r="T594" s="397"/>
      <c r="U594" s="397"/>
    </row>
    <row r="595" spans="1:21" ht="11.25" customHeight="1" x14ac:dyDescent="0.2">
      <c r="A595" s="397"/>
      <c r="B595" s="397"/>
      <c r="C595" s="397"/>
      <c r="D595" s="397"/>
      <c r="E595" s="397"/>
      <c r="F595" s="397"/>
      <c r="G595" s="397"/>
      <c r="H595" s="397"/>
      <c r="I595" s="397"/>
      <c r="J595" s="397"/>
      <c r="K595" s="397"/>
      <c r="L595" s="397"/>
      <c r="M595" s="397"/>
      <c r="N595" s="397"/>
      <c r="O595" s="397"/>
      <c r="P595" s="397"/>
      <c r="Q595" s="397"/>
      <c r="R595" s="397"/>
      <c r="S595" s="397"/>
      <c r="T595" s="397"/>
      <c r="U595" s="397"/>
    </row>
    <row r="596" spans="1:21" ht="11.25" customHeight="1" x14ac:dyDescent="0.2">
      <c r="A596" s="397"/>
      <c r="B596" s="397"/>
      <c r="C596" s="397"/>
      <c r="D596" s="397"/>
      <c r="E596" s="397"/>
      <c r="F596" s="397"/>
      <c r="G596" s="397"/>
      <c r="H596" s="397"/>
      <c r="I596" s="397"/>
      <c r="J596" s="397"/>
      <c r="K596" s="397"/>
      <c r="L596" s="397"/>
      <c r="M596" s="397"/>
      <c r="N596" s="397"/>
      <c r="O596" s="397"/>
      <c r="P596" s="397"/>
      <c r="Q596" s="397"/>
      <c r="R596" s="397"/>
      <c r="S596" s="397"/>
      <c r="T596" s="397"/>
      <c r="U596" s="397"/>
    </row>
    <row r="597" spans="1:21" ht="11.25" customHeight="1" x14ac:dyDescent="0.2">
      <c r="A597" s="397"/>
      <c r="B597" s="397"/>
      <c r="C597" s="397"/>
      <c r="D597" s="397"/>
      <c r="E597" s="397"/>
      <c r="F597" s="397"/>
      <c r="G597" s="397"/>
      <c r="H597" s="397"/>
      <c r="I597" s="397"/>
      <c r="J597" s="397"/>
      <c r="K597" s="397"/>
      <c r="L597" s="397"/>
      <c r="M597" s="397"/>
      <c r="N597" s="397"/>
      <c r="O597" s="397"/>
      <c r="P597" s="397"/>
      <c r="Q597" s="397"/>
      <c r="R597" s="397"/>
      <c r="S597" s="397"/>
      <c r="T597" s="397"/>
      <c r="U597" s="397"/>
    </row>
    <row r="598" spans="1:21" ht="11.25" customHeight="1" x14ac:dyDescent="0.2">
      <c r="A598" s="397"/>
      <c r="B598" s="397"/>
      <c r="C598" s="397"/>
      <c r="D598" s="397"/>
      <c r="E598" s="397"/>
      <c r="F598" s="397"/>
      <c r="G598" s="397"/>
      <c r="H598" s="397"/>
      <c r="I598" s="397"/>
      <c r="J598" s="397"/>
      <c r="K598" s="397"/>
      <c r="L598" s="397"/>
      <c r="M598" s="397"/>
      <c r="N598" s="397"/>
      <c r="O598" s="397"/>
      <c r="P598" s="397"/>
      <c r="Q598" s="397"/>
      <c r="R598" s="397"/>
      <c r="S598" s="397"/>
      <c r="T598" s="397"/>
      <c r="U598" s="397"/>
    </row>
    <row r="599" spans="1:21" ht="11.25" customHeight="1" x14ac:dyDescent="0.2">
      <c r="A599" s="397"/>
      <c r="B599" s="397"/>
      <c r="C599" s="397"/>
      <c r="D599" s="397"/>
      <c r="E599" s="397"/>
      <c r="F599" s="397"/>
      <c r="G599" s="397"/>
      <c r="H599" s="397"/>
      <c r="I599" s="397"/>
      <c r="J599" s="397"/>
      <c r="K599" s="397"/>
      <c r="L599" s="397"/>
      <c r="M599" s="397"/>
      <c r="N599" s="397"/>
      <c r="O599" s="397"/>
      <c r="P599" s="397"/>
      <c r="Q599" s="397"/>
      <c r="R599" s="397"/>
      <c r="S599" s="397"/>
      <c r="T599" s="397"/>
      <c r="U599" s="397"/>
    </row>
    <row r="600" spans="1:21" ht="11.25" customHeight="1" x14ac:dyDescent="0.2">
      <c r="A600" s="397"/>
      <c r="B600" s="397"/>
      <c r="C600" s="397"/>
      <c r="D600" s="397"/>
      <c r="E600" s="397"/>
      <c r="F600" s="397"/>
      <c r="G600" s="397"/>
      <c r="H600" s="397"/>
      <c r="I600" s="397"/>
      <c r="J600" s="397"/>
      <c r="K600" s="397"/>
      <c r="L600" s="397"/>
      <c r="M600" s="397"/>
      <c r="N600" s="397"/>
      <c r="O600" s="397"/>
      <c r="P600" s="397"/>
      <c r="Q600" s="397"/>
      <c r="R600" s="397"/>
      <c r="S600" s="397"/>
      <c r="T600" s="397"/>
      <c r="U600" s="397"/>
    </row>
    <row r="601" spans="1:21" ht="11.25" customHeight="1" x14ac:dyDescent="0.2">
      <c r="A601" s="397"/>
      <c r="B601" s="397"/>
      <c r="C601" s="397"/>
      <c r="D601" s="397"/>
      <c r="E601" s="397"/>
      <c r="F601" s="397"/>
      <c r="G601" s="397"/>
      <c r="H601" s="397"/>
      <c r="I601" s="397"/>
      <c r="J601" s="397"/>
      <c r="K601" s="397"/>
      <c r="L601" s="397"/>
      <c r="M601" s="397"/>
      <c r="N601" s="397"/>
      <c r="O601" s="397"/>
      <c r="P601" s="397"/>
      <c r="Q601" s="397"/>
      <c r="R601" s="397"/>
      <c r="S601" s="397"/>
      <c r="T601" s="397"/>
      <c r="U601" s="397"/>
    </row>
    <row r="602" spans="1:21" ht="11.25" customHeight="1" x14ac:dyDescent="0.2">
      <c r="A602" s="397"/>
      <c r="B602" s="397"/>
      <c r="C602" s="397"/>
      <c r="D602" s="397"/>
      <c r="E602" s="397"/>
      <c r="F602" s="397"/>
      <c r="G602" s="397"/>
      <c r="H602" s="397"/>
      <c r="I602" s="397"/>
      <c r="J602" s="397"/>
      <c r="K602" s="397"/>
      <c r="L602" s="397"/>
      <c r="M602" s="397"/>
      <c r="N602" s="397"/>
      <c r="O602" s="397"/>
      <c r="P602" s="397"/>
      <c r="Q602" s="397"/>
      <c r="R602" s="397"/>
      <c r="S602" s="397"/>
      <c r="T602" s="397"/>
      <c r="U602" s="397"/>
    </row>
    <row r="603" spans="1:21" ht="11.25" customHeight="1" x14ac:dyDescent="0.2">
      <c r="A603" s="397"/>
      <c r="B603" s="397"/>
      <c r="C603" s="397"/>
      <c r="D603" s="397"/>
      <c r="E603" s="397"/>
      <c r="F603" s="397"/>
      <c r="G603" s="397"/>
      <c r="H603" s="397"/>
      <c r="I603" s="397"/>
      <c r="J603" s="397"/>
      <c r="K603" s="397"/>
      <c r="L603" s="397"/>
      <c r="M603" s="397"/>
      <c r="N603" s="397"/>
      <c r="O603" s="397"/>
      <c r="P603" s="397"/>
      <c r="Q603" s="397"/>
      <c r="R603" s="397"/>
      <c r="S603" s="397"/>
      <c r="T603" s="397"/>
      <c r="U603" s="397"/>
    </row>
    <row r="604" spans="1:21" ht="11.25" customHeight="1" x14ac:dyDescent="0.2">
      <c r="A604" s="397"/>
      <c r="B604" s="397"/>
      <c r="C604" s="397"/>
      <c r="D604" s="397"/>
      <c r="E604" s="397"/>
      <c r="F604" s="397"/>
      <c r="G604" s="397"/>
      <c r="H604" s="397"/>
      <c r="I604" s="397"/>
      <c r="J604" s="397"/>
      <c r="K604" s="397"/>
      <c r="L604" s="397"/>
      <c r="M604" s="397"/>
      <c r="N604" s="397"/>
      <c r="O604" s="397"/>
      <c r="P604" s="397"/>
      <c r="Q604" s="397"/>
      <c r="R604" s="397"/>
      <c r="S604" s="397"/>
      <c r="T604" s="397"/>
      <c r="U604" s="397"/>
    </row>
    <row r="605" spans="1:21" ht="11.25" customHeight="1" x14ac:dyDescent="0.2">
      <c r="A605" s="397"/>
      <c r="B605" s="397"/>
      <c r="C605" s="397"/>
      <c r="D605" s="397"/>
      <c r="E605" s="397"/>
      <c r="F605" s="397"/>
      <c r="G605" s="397"/>
      <c r="H605" s="397"/>
      <c r="I605" s="397"/>
      <c r="J605" s="397"/>
      <c r="K605" s="397"/>
      <c r="L605" s="397"/>
      <c r="M605" s="397"/>
      <c r="N605" s="397"/>
      <c r="O605" s="397"/>
      <c r="P605" s="397"/>
      <c r="Q605" s="397"/>
      <c r="R605" s="397"/>
      <c r="S605" s="397"/>
      <c r="T605" s="397"/>
      <c r="U605" s="397"/>
    </row>
    <row r="606" spans="1:21" ht="11.25" customHeight="1" x14ac:dyDescent="0.2">
      <c r="A606" s="397"/>
      <c r="B606" s="397"/>
      <c r="C606" s="397"/>
      <c r="D606" s="397"/>
      <c r="E606" s="397"/>
      <c r="F606" s="397"/>
      <c r="G606" s="397"/>
      <c r="H606" s="397"/>
      <c r="I606" s="397"/>
      <c r="J606" s="397"/>
      <c r="K606" s="397"/>
      <c r="L606" s="397"/>
      <c r="M606" s="397"/>
      <c r="N606" s="397"/>
      <c r="O606" s="397"/>
      <c r="P606" s="397"/>
      <c r="Q606" s="397"/>
      <c r="R606" s="397"/>
      <c r="S606" s="397"/>
      <c r="T606" s="397"/>
      <c r="U606" s="397"/>
    </row>
    <row r="607" spans="1:21" ht="11.25" customHeight="1" x14ac:dyDescent="0.2">
      <c r="A607" s="397"/>
      <c r="B607" s="397"/>
      <c r="C607" s="397"/>
      <c r="D607" s="397"/>
      <c r="E607" s="397"/>
      <c r="F607" s="397"/>
      <c r="G607" s="397"/>
      <c r="H607" s="397"/>
      <c r="I607" s="397"/>
      <c r="J607" s="397"/>
      <c r="K607" s="397"/>
      <c r="L607" s="397"/>
      <c r="M607" s="397"/>
      <c r="N607" s="397"/>
      <c r="O607" s="397"/>
      <c r="P607" s="397"/>
      <c r="Q607" s="397"/>
      <c r="R607" s="397"/>
      <c r="S607" s="397"/>
      <c r="T607" s="397"/>
      <c r="U607" s="397"/>
    </row>
    <row r="608" spans="1:21" ht="11.25" customHeight="1" x14ac:dyDescent="0.2">
      <c r="A608" s="397"/>
      <c r="B608" s="397"/>
      <c r="C608" s="397"/>
      <c r="D608" s="397"/>
      <c r="E608" s="397"/>
      <c r="F608" s="397"/>
      <c r="G608" s="397"/>
      <c r="H608" s="397"/>
      <c r="I608" s="397"/>
      <c r="J608" s="397"/>
      <c r="K608" s="397"/>
      <c r="L608" s="397"/>
      <c r="M608" s="397"/>
      <c r="N608" s="397"/>
      <c r="O608" s="397"/>
      <c r="P608" s="397"/>
      <c r="Q608" s="397"/>
      <c r="R608" s="397"/>
      <c r="S608" s="397"/>
      <c r="T608" s="397"/>
      <c r="U608" s="397"/>
    </row>
    <row r="609" spans="1:21" ht="11.25" customHeight="1" x14ac:dyDescent="0.2">
      <c r="A609" s="397"/>
      <c r="B609" s="397"/>
      <c r="C609" s="397"/>
      <c r="D609" s="397"/>
      <c r="E609" s="397"/>
      <c r="F609" s="397"/>
      <c r="G609" s="397"/>
      <c r="H609" s="397"/>
      <c r="I609" s="397"/>
      <c r="J609" s="397"/>
      <c r="K609" s="397"/>
      <c r="L609" s="397"/>
      <c r="M609" s="397"/>
      <c r="N609" s="397"/>
      <c r="O609" s="397"/>
      <c r="P609" s="397"/>
      <c r="Q609" s="397"/>
      <c r="R609" s="397"/>
      <c r="S609" s="397"/>
      <c r="T609" s="397"/>
      <c r="U609" s="397"/>
    </row>
    <row r="610" spans="1:21" ht="11.25" customHeight="1" x14ac:dyDescent="0.2">
      <c r="A610" s="397"/>
      <c r="B610" s="397"/>
      <c r="C610" s="397"/>
      <c r="D610" s="397"/>
      <c r="E610" s="397"/>
      <c r="F610" s="397"/>
      <c r="G610" s="397"/>
      <c r="H610" s="397"/>
      <c r="I610" s="397"/>
      <c r="J610" s="397"/>
      <c r="K610" s="397"/>
      <c r="L610" s="397"/>
      <c r="M610" s="397"/>
      <c r="N610" s="397"/>
      <c r="O610" s="397"/>
      <c r="P610" s="397"/>
      <c r="Q610" s="397"/>
      <c r="R610" s="397"/>
      <c r="S610" s="397"/>
      <c r="T610" s="397"/>
      <c r="U610" s="397"/>
    </row>
    <row r="611" spans="1:21" ht="11.25" customHeight="1" x14ac:dyDescent="0.2">
      <c r="A611" s="397"/>
      <c r="B611" s="397"/>
      <c r="C611" s="397"/>
      <c r="D611" s="397"/>
      <c r="E611" s="397"/>
      <c r="F611" s="397"/>
      <c r="G611" s="397"/>
      <c r="H611" s="397"/>
      <c r="I611" s="397"/>
      <c r="J611" s="397"/>
      <c r="K611" s="397"/>
      <c r="L611" s="397"/>
      <c r="M611" s="397"/>
      <c r="N611" s="397"/>
      <c r="O611" s="397"/>
      <c r="P611" s="397"/>
      <c r="Q611" s="397"/>
      <c r="R611" s="397"/>
      <c r="S611" s="397"/>
      <c r="T611" s="397"/>
      <c r="U611" s="397"/>
    </row>
    <row r="612" spans="1:21" ht="11.25" customHeight="1" x14ac:dyDescent="0.2">
      <c r="A612" s="397"/>
      <c r="B612" s="397"/>
      <c r="C612" s="397"/>
      <c r="D612" s="397"/>
      <c r="E612" s="397"/>
      <c r="F612" s="397"/>
      <c r="G612" s="397"/>
      <c r="H612" s="397"/>
      <c r="I612" s="397"/>
      <c r="J612" s="397"/>
      <c r="K612" s="397"/>
      <c r="L612" s="397"/>
      <c r="M612" s="397"/>
      <c r="N612" s="397"/>
      <c r="O612" s="397"/>
      <c r="P612" s="397"/>
      <c r="Q612" s="397"/>
      <c r="R612" s="397"/>
      <c r="S612" s="397"/>
      <c r="T612" s="397"/>
      <c r="U612" s="397"/>
    </row>
    <row r="613" spans="1:21" ht="11.25" customHeight="1" x14ac:dyDescent="0.2">
      <c r="A613" s="397"/>
      <c r="B613" s="397"/>
      <c r="C613" s="397"/>
      <c r="D613" s="397"/>
      <c r="E613" s="397"/>
      <c r="F613" s="397"/>
      <c r="G613" s="397"/>
      <c r="H613" s="397"/>
      <c r="I613" s="397"/>
      <c r="J613" s="397"/>
      <c r="K613" s="397"/>
      <c r="L613" s="397"/>
      <c r="M613" s="397"/>
      <c r="N613" s="397"/>
      <c r="O613" s="397"/>
      <c r="P613" s="397"/>
      <c r="Q613" s="397"/>
      <c r="R613" s="397"/>
      <c r="S613" s="397"/>
      <c r="T613" s="397"/>
      <c r="U613" s="397"/>
    </row>
    <row r="614" spans="1:21" ht="11.25" customHeight="1" x14ac:dyDescent="0.2">
      <c r="A614" s="397"/>
      <c r="B614" s="397"/>
      <c r="C614" s="397"/>
      <c r="D614" s="397"/>
      <c r="E614" s="397"/>
      <c r="F614" s="397"/>
      <c r="G614" s="397"/>
      <c r="H614" s="397"/>
      <c r="I614" s="397"/>
      <c r="J614" s="397"/>
      <c r="K614" s="397"/>
      <c r="L614" s="397"/>
      <c r="M614" s="397"/>
      <c r="N614" s="397"/>
      <c r="O614" s="397"/>
      <c r="P614" s="397"/>
      <c r="Q614" s="397"/>
      <c r="R614" s="397"/>
      <c r="S614" s="397"/>
      <c r="T614" s="397"/>
      <c r="U614" s="397"/>
    </row>
    <row r="615" spans="1:21" ht="11.25" customHeight="1" x14ac:dyDescent="0.2">
      <c r="A615" s="397"/>
      <c r="B615" s="397"/>
      <c r="C615" s="397"/>
      <c r="D615" s="397"/>
      <c r="E615" s="397"/>
      <c r="F615" s="397"/>
      <c r="G615" s="397"/>
      <c r="H615" s="397"/>
      <c r="I615" s="397"/>
      <c r="J615" s="397"/>
      <c r="K615" s="397"/>
      <c r="L615" s="397"/>
      <c r="M615" s="397"/>
      <c r="N615" s="397"/>
      <c r="O615" s="397"/>
      <c r="P615" s="397"/>
      <c r="Q615" s="397"/>
      <c r="R615" s="397"/>
      <c r="S615" s="397"/>
      <c r="T615" s="397"/>
      <c r="U615" s="397"/>
    </row>
    <row r="616" spans="1:21" ht="11.25" customHeight="1" x14ac:dyDescent="0.2">
      <c r="A616" s="397"/>
      <c r="B616" s="397"/>
      <c r="C616" s="397"/>
      <c r="D616" s="397"/>
      <c r="E616" s="397"/>
      <c r="F616" s="397"/>
      <c r="G616" s="397"/>
      <c r="H616" s="397"/>
      <c r="I616" s="397"/>
      <c r="J616" s="397"/>
      <c r="K616" s="397"/>
      <c r="L616" s="397"/>
      <c r="M616" s="397"/>
      <c r="N616" s="397"/>
      <c r="O616" s="397"/>
      <c r="P616" s="397"/>
      <c r="Q616" s="397"/>
      <c r="R616" s="397"/>
      <c r="S616" s="397"/>
      <c r="T616" s="397"/>
      <c r="U616" s="397"/>
    </row>
    <row r="617" spans="1:21" ht="11.25" customHeight="1" x14ac:dyDescent="0.2">
      <c r="A617" s="397"/>
      <c r="B617" s="397"/>
      <c r="C617" s="397"/>
      <c r="D617" s="397"/>
      <c r="E617" s="397"/>
      <c r="F617" s="397"/>
      <c r="G617" s="397"/>
      <c r="H617" s="397"/>
      <c r="I617" s="397"/>
      <c r="J617" s="397"/>
      <c r="K617" s="397"/>
      <c r="L617" s="397"/>
      <c r="M617" s="397"/>
      <c r="N617" s="397"/>
      <c r="O617" s="397"/>
      <c r="P617" s="397"/>
      <c r="Q617" s="397"/>
      <c r="R617" s="397"/>
      <c r="S617" s="397"/>
      <c r="T617" s="397"/>
      <c r="U617" s="397"/>
    </row>
    <row r="618" spans="1:21" ht="11.25" customHeight="1" x14ac:dyDescent="0.2">
      <c r="A618" s="397"/>
      <c r="B618" s="397"/>
      <c r="C618" s="397"/>
      <c r="D618" s="397"/>
      <c r="E618" s="397"/>
      <c r="F618" s="397"/>
      <c r="G618" s="397"/>
      <c r="H618" s="397"/>
      <c r="I618" s="397"/>
      <c r="J618" s="397"/>
      <c r="K618" s="397"/>
      <c r="L618" s="397"/>
      <c r="M618" s="397"/>
      <c r="N618" s="397"/>
      <c r="O618" s="397"/>
      <c r="P618" s="397"/>
      <c r="Q618" s="397"/>
      <c r="R618" s="397"/>
      <c r="S618" s="397"/>
      <c r="T618" s="397"/>
      <c r="U618" s="397"/>
    </row>
    <row r="619" spans="1:21" ht="11.25" customHeight="1" x14ac:dyDescent="0.2">
      <c r="A619" s="397"/>
      <c r="B619" s="397"/>
      <c r="C619" s="397"/>
      <c r="D619" s="397"/>
      <c r="E619" s="397"/>
      <c r="F619" s="397"/>
      <c r="G619" s="397"/>
      <c r="H619" s="397"/>
      <c r="I619" s="397"/>
      <c r="J619" s="397"/>
      <c r="K619" s="397"/>
      <c r="L619" s="397"/>
      <c r="M619" s="397"/>
      <c r="N619" s="397"/>
      <c r="O619" s="397"/>
      <c r="P619" s="397"/>
      <c r="Q619" s="397"/>
      <c r="R619" s="397"/>
      <c r="S619" s="397"/>
      <c r="T619" s="397"/>
      <c r="U619" s="397"/>
    </row>
    <row r="620" spans="1:21" ht="11.25" customHeight="1" x14ac:dyDescent="0.2">
      <c r="A620" s="397"/>
      <c r="B620" s="397"/>
      <c r="C620" s="397"/>
      <c r="D620" s="397"/>
      <c r="E620" s="397"/>
      <c r="F620" s="397"/>
      <c r="G620" s="397"/>
      <c r="H620" s="397"/>
      <c r="I620" s="397"/>
      <c r="J620" s="397"/>
      <c r="K620" s="397"/>
      <c r="L620" s="397"/>
      <c r="M620" s="397"/>
      <c r="N620" s="397"/>
      <c r="O620" s="397"/>
      <c r="P620" s="397"/>
      <c r="Q620" s="397"/>
      <c r="R620" s="397"/>
      <c r="S620" s="397"/>
      <c r="T620" s="397"/>
      <c r="U620" s="397"/>
    </row>
    <row r="621" spans="1:21" ht="11.25" customHeight="1" x14ac:dyDescent="0.2">
      <c r="A621" s="397"/>
      <c r="B621" s="397"/>
      <c r="C621" s="397"/>
      <c r="D621" s="397"/>
      <c r="E621" s="397"/>
      <c r="F621" s="397"/>
      <c r="G621" s="397"/>
      <c r="H621" s="397"/>
      <c r="I621" s="397"/>
      <c r="J621" s="397"/>
      <c r="K621" s="397"/>
      <c r="L621" s="397"/>
      <c r="M621" s="397"/>
      <c r="N621" s="397"/>
      <c r="O621" s="397"/>
      <c r="P621" s="397"/>
      <c r="Q621" s="397"/>
      <c r="R621" s="397"/>
      <c r="S621" s="397"/>
      <c r="T621" s="397"/>
      <c r="U621" s="397"/>
    </row>
    <row r="622" spans="1:21" ht="11.25" customHeight="1" x14ac:dyDescent="0.2">
      <c r="A622" s="397"/>
      <c r="B622" s="397"/>
      <c r="C622" s="397"/>
      <c r="D622" s="397"/>
      <c r="E622" s="397"/>
      <c r="F622" s="397"/>
      <c r="G622" s="397"/>
      <c r="H622" s="397"/>
      <c r="I622" s="397"/>
      <c r="J622" s="397"/>
      <c r="K622" s="397"/>
      <c r="L622" s="397"/>
      <c r="M622" s="397"/>
      <c r="N622" s="397"/>
      <c r="O622" s="397"/>
      <c r="P622" s="397"/>
      <c r="Q622" s="397"/>
      <c r="R622" s="397"/>
      <c r="S622" s="397"/>
      <c r="T622" s="397"/>
      <c r="U622" s="397"/>
    </row>
    <row r="623" spans="1:21" ht="11.25" customHeight="1" x14ac:dyDescent="0.2">
      <c r="A623" s="397"/>
      <c r="B623" s="397"/>
      <c r="C623" s="397"/>
      <c r="D623" s="397"/>
      <c r="E623" s="397"/>
      <c r="F623" s="397"/>
      <c r="G623" s="397"/>
      <c r="H623" s="397"/>
      <c r="I623" s="397"/>
      <c r="J623" s="397"/>
      <c r="K623" s="397"/>
      <c r="L623" s="397"/>
      <c r="M623" s="397"/>
      <c r="N623" s="397"/>
      <c r="O623" s="397"/>
      <c r="P623" s="397"/>
      <c r="Q623" s="397"/>
      <c r="R623" s="397"/>
      <c r="S623" s="397"/>
      <c r="T623" s="397"/>
      <c r="U623" s="397"/>
    </row>
    <row r="624" spans="1:21" ht="11.25" customHeight="1" x14ac:dyDescent="0.2">
      <c r="A624" s="397"/>
      <c r="B624" s="397"/>
      <c r="C624" s="397"/>
      <c r="D624" s="397"/>
      <c r="E624" s="397"/>
      <c r="F624" s="397"/>
      <c r="G624" s="397"/>
      <c r="H624" s="397"/>
      <c r="I624" s="397"/>
      <c r="J624" s="397"/>
      <c r="K624" s="397"/>
      <c r="L624" s="397"/>
      <c r="M624" s="397"/>
      <c r="N624" s="397"/>
      <c r="O624" s="397"/>
      <c r="P624" s="397"/>
      <c r="Q624" s="397"/>
      <c r="R624" s="397"/>
      <c r="S624" s="397"/>
      <c r="T624" s="397"/>
      <c r="U624" s="397"/>
    </row>
    <row r="625" spans="1:21" ht="11.25" customHeight="1" x14ac:dyDescent="0.2">
      <c r="A625" s="397"/>
      <c r="B625" s="397"/>
      <c r="C625" s="397"/>
      <c r="D625" s="397"/>
      <c r="E625" s="397"/>
      <c r="F625" s="397"/>
      <c r="G625" s="397"/>
      <c r="H625" s="397"/>
      <c r="I625" s="397"/>
      <c r="J625" s="397"/>
      <c r="K625" s="397"/>
      <c r="L625" s="397"/>
      <c r="M625" s="397"/>
      <c r="N625" s="397"/>
      <c r="O625" s="397"/>
      <c r="P625" s="397"/>
      <c r="Q625" s="397"/>
      <c r="R625" s="397"/>
      <c r="S625" s="397"/>
      <c r="T625" s="397"/>
      <c r="U625" s="397"/>
    </row>
    <row r="626" spans="1:21" ht="11.25" customHeight="1" x14ac:dyDescent="0.2">
      <c r="A626" s="397"/>
      <c r="B626" s="397"/>
      <c r="C626" s="397"/>
      <c r="D626" s="397"/>
      <c r="E626" s="397"/>
      <c r="F626" s="397"/>
      <c r="G626" s="397"/>
      <c r="H626" s="397"/>
      <c r="I626" s="397"/>
      <c r="J626" s="397"/>
      <c r="K626" s="397"/>
      <c r="L626" s="397"/>
      <c r="M626" s="397"/>
      <c r="N626" s="397"/>
      <c r="O626" s="397"/>
      <c r="P626" s="397"/>
      <c r="Q626" s="397"/>
      <c r="R626" s="397"/>
      <c r="S626" s="397"/>
      <c r="T626" s="397"/>
      <c r="U626" s="397"/>
    </row>
    <row r="627" spans="1:21" ht="11.25" customHeight="1" x14ac:dyDescent="0.2">
      <c r="A627" s="397"/>
      <c r="B627" s="397"/>
      <c r="C627" s="397"/>
      <c r="D627" s="397"/>
      <c r="E627" s="397"/>
      <c r="F627" s="397"/>
      <c r="G627" s="397"/>
      <c r="H627" s="397"/>
      <c r="I627" s="397"/>
      <c r="J627" s="397"/>
      <c r="K627" s="397"/>
      <c r="L627" s="397"/>
      <c r="M627" s="397"/>
      <c r="N627" s="397"/>
      <c r="O627" s="397"/>
      <c r="P627" s="397"/>
      <c r="Q627" s="397"/>
      <c r="R627" s="397"/>
      <c r="S627" s="397"/>
      <c r="T627" s="397"/>
      <c r="U627" s="397"/>
    </row>
    <row r="628" spans="1:21" ht="11.25" customHeight="1" x14ac:dyDescent="0.2">
      <c r="A628" s="397"/>
      <c r="B628" s="397"/>
      <c r="C628" s="397"/>
      <c r="D628" s="397"/>
      <c r="E628" s="397"/>
      <c r="F628" s="397"/>
      <c r="G628" s="397"/>
      <c r="H628" s="397"/>
      <c r="I628" s="397"/>
      <c r="J628" s="397"/>
      <c r="K628" s="397"/>
      <c r="L628" s="397"/>
      <c r="M628" s="397"/>
      <c r="N628" s="397"/>
      <c r="O628" s="397"/>
      <c r="P628" s="397"/>
      <c r="Q628" s="397"/>
      <c r="R628" s="397"/>
      <c r="S628" s="397"/>
      <c r="T628" s="397"/>
      <c r="U628" s="397"/>
    </row>
    <row r="629" spans="1:21" ht="11.25" customHeight="1" x14ac:dyDescent="0.2">
      <c r="A629" s="397"/>
      <c r="B629" s="397"/>
      <c r="C629" s="397"/>
      <c r="D629" s="397"/>
      <c r="E629" s="397"/>
      <c r="F629" s="397"/>
      <c r="G629" s="397"/>
      <c r="H629" s="397"/>
      <c r="I629" s="397"/>
      <c r="J629" s="397"/>
      <c r="K629" s="397"/>
      <c r="L629" s="397"/>
      <c r="M629" s="397"/>
      <c r="N629" s="397"/>
      <c r="O629" s="397"/>
      <c r="P629" s="397"/>
      <c r="Q629" s="397"/>
      <c r="R629" s="397"/>
      <c r="S629" s="397"/>
      <c r="T629" s="397"/>
      <c r="U629" s="397"/>
    </row>
    <row r="630" spans="1:21" ht="11.25" customHeight="1" x14ac:dyDescent="0.2">
      <c r="A630" s="397"/>
      <c r="B630" s="397"/>
      <c r="C630" s="397"/>
      <c r="D630" s="397"/>
      <c r="E630" s="397"/>
      <c r="F630" s="397"/>
      <c r="G630" s="397"/>
      <c r="H630" s="397"/>
      <c r="I630" s="397"/>
      <c r="J630" s="397"/>
      <c r="K630" s="397"/>
      <c r="L630" s="397"/>
      <c r="M630" s="397"/>
      <c r="N630" s="397"/>
      <c r="O630" s="397"/>
      <c r="P630" s="397"/>
      <c r="Q630" s="397"/>
      <c r="R630" s="397"/>
      <c r="S630" s="397"/>
      <c r="T630" s="397"/>
      <c r="U630" s="397"/>
    </row>
    <row r="631" spans="1:21" ht="11.25" customHeight="1" x14ac:dyDescent="0.2">
      <c r="A631" s="397"/>
      <c r="B631" s="397"/>
      <c r="C631" s="397"/>
      <c r="D631" s="397"/>
      <c r="E631" s="397"/>
      <c r="F631" s="397"/>
      <c r="G631" s="397"/>
      <c r="H631" s="397"/>
      <c r="I631" s="397"/>
      <c r="J631" s="397"/>
      <c r="K631" s="397"/>
      <c r="L631" s="397"/>
      <c r="M631" s="397"/>
      <c r="N631" s="397"/>
      <c r="O631" s="397"/>
      <c r="P631" s="397"/>
      <c r="Q631" s="397"/>
      <c r="R631" s="397"/>
      <c r="S631" s="397"/>
      <c r="T631" s="397"/>
      <c r="U631" s="397"/>
    </row>
    <row r="632" spans="1:21" ht="11.25" customHeight="1" x14ac:dyDescent="0.2">
      <c r="A632" s="397"/>
      <c r="B632" s="397"/>
      <c r="C632" s="397"/>
      <c r="D632" s="397"/>
      <c r="E632" s="397"/>
      <c r="F632" s="397"/>
      <c r="G632" s="397"/>
      <c r="H632" s="397"/>
      <c r="I632" s="397"/>
      <c r="J632" s="397"/>
      <c r="K632" s="397"/>
      <c r="L632" s="397"/>
      <c r="M632" s="397"/>
      <c r="N632" s="397"/>
      <c r="O632" s="397"/>
      <c r="P632" s="397"/>
      <c r="Q632" s="397"/>
      <c r="R632" s="397"/>
      <c r="S632" s="397"/>
      <c r="T632" s="397"/>
      <c r="U632" s="397"/>
    </row>
    <row r="633" spans="1:21" ht="11.25" customHeight="1" x14ac:dyDescent="0.2">
      <c r="A633" s="397"/>
      <c r="B633" s="397"/>
      <c r="C633" s="397"/>
      <c r="D633" s="397"/>
      <c r="E633" s="397"/>
      <c r="F633" s="397"/>
      <c r="G633" s="397"/>
      <c r="H633" s="397"/>
      <c r="I633" s="397"/>
      <c r="J633" s="397"/>
      <c r="K633" s="397"/>
      <c r="L633" s="397"/>
      <c r="M633" s="397"/>
      <c r="N633" s="397"/>
      <c r="O633" s="397"/>
      <c r="P633" s="397"/>
      <c r="Q633" s="397"/>
      <c r="R633" s="397"/>
      <c r="S633" s="397"/>
      <c r="T633" s="397"/>
      <c r="U633" s="397"/>
    </row>
    <row r="634" spans="1:21" ht="11.25" customHeight="1" x14ac:dyDescent="0.2">
      <c r="A634" s="397"/>
      <c r="B634" s="397"/>
      <c r="C634" s="397"/>
      <c r="D634" s="397"/>
      <c r="E634" s="397"/>
      <c r="F634" s="397"/>
      <c r="G634" s="397"/>
      <c r="H634" s="397"/>
      <c r="I634" s="397"/>
      <c r="J634" s="397"/>
      <c r="K634" s="397"/>
      <c r="L634" s="397"/>
      <c r="M634" s="397"/>
      <c r="N634" s="397"/>
      <c r="O634" s="397"/>
      <c r="P634" s="397"/>
      <c r="Q634" s="397"/>
      <c r="R634" s="397"/>
      <c r="S634" s="397"/>
      <c r="T634" s="397"/>
      <c r="U634" s="397"/>
    </row>
    <row r="635" spans="1:21" ht="11.25" customHeight="1" x14ac:dyDescent="0.2">
      <c r="A635" s="397"/>
      <c r="B635" s="397"/>
      <c r="C635" s="397"/>
      <c r="D635" s="397"/>
      <c r="E635" s="397"/>
      <c r="F635" s="397"/>
      <c r="G635" s="397"/>
      <c r="H635" s="397"/>
      <c r="I635" s="397"/>
      <c r="J635" s="397"/>
      <c r="K635" s="397"/>
      <c r="L635" s="397"/>
      <c r="M635" s="397"/>
      <c r="N635" s="397"/>
      <c r="O635" s="397"/>
      <c r="P635" s="397"/>
      <c r="Q635" s="397"/>
      <c r="R635" s="397"/>
      <c r="S635" s="397"/>
      <c r="T635" s="397"/>
      <c r="U635" s="397"/>
    </row>
    <row r="636" spans="1:21" ht="11.25" customHeight="1" x14ac:dyDescent="0.2">
      <c r="A636" s="397"/>
      <c r="B636" s="397"/>
      <c r="C636" s="397"/>
      <c r="D636" s="397"/>
      <c r="E636" s="397"/>
      <c r="F636" s="397"/>
      <c r="G636" s="397"/>
      <c r="H636" s="397"/>
      <c r="I636" s="397"/>
      <c r="J636" s="397"/>
      <c r="K636" s="397"/>
      <c r="L636" s="397"/>
      <c r="M636" s="397"/>
      <c r="N636" s="397"/>
      <c r="O636" s="397"/>
      <c r="P636" s="397"/>
      <c r="Q636" s="397"/>
      <c r="R636" s="397"/>
      <c r="S636" s="397"/>
      <c r="T636" s="397"/>
      <c r="U636" s="397"/>
    </row>
    <row r="637" spans="1:21" ht="11.25" customHeight="1" x14ac:dyDescent="0.2">
      <c r="A637" s="397"/>
      <c r="B637" s="397"/>
      <c r="C637" s="397"/>
      <c r="D637" s="397"/>
      <c r="E637" s="397"/>
      <c r="F637" s="397"/>
      <c r="G637" s="397"/>
      <c r="H637" s="397"/>
      <c r="I637" s="397"/>
      <c r="J637" s="397"/>
      <c r="K637" s="397"/>
      <c r="L637" s="397"/>
      <c r="M637" s="397"/>
      <c r="N637" s="397"/>
      <c r="O637" s="397"/>
      <c r="P637" s="397"/>
      <c r="Q637" s="397"/>
      <c r="R637" s="397"/>
      <c r="S637" s="397"/>
      <c r="T637" s="397"/>
      <c r="U637" s="397"/>
    </row>
    <row r="638" spans="1:21" ht="11.25" customHeight="1" x14ac:dyDescent="0.2">
      <c r="A638" s="397"/>
      <c r="B638" s="397"/>
      <c r="C638" s="397"/>
      <c r="D638" s="397"/>
      <c r="E638" s="397"/>
      <c r="F638" s="397"/>
      <c r="G638" s="397"/>
      <c r="H638" s="397"/>
      <c r="I638" s="397"/>
      <c r="J638" s="397"/>
      <c r="K638" s="397"/>
      <c r="L638" s="397"/>
      <c r="M638" s="397"/>
      <c r="N638" s="397"/>
      <c r="O638" s="397"/>
      <c r="P638" s="397"/>
      <c r="Q638" s="397"/>
      <c r="R638" s="397"/>
      <c r="S638" s="397"/>
      <c r="T638" s="397"/>
      <c r="U638" s="397"/>
    </row>
    <row r="639" spans="1:21" ht="11.25" customHeight="1" x14ac:dyDescent="0.2">
      <c r="A639" s="397"/>
      <c r="B639" s="397"/>
      <c r="C639" s="397"/>
      <c r="D639" s="397"/>
      <c r="E639" s="397"/>
      <c r="F639" s="397"/>
      <c r="G639" s="397"/>
      <c r="H639" s="397"/>
      <c r="I639" s="397"/>
      <c r="J639" s="397"/>
      <c r="K639" s="397"/>
      <c r="L639" s="397"/>
      <c r="M639" s="397"/>
      <c r="N639" s="397"/>
      <c r="O639" s="397"/>
      <c r="P639" s="397"/>
      <c r="Q639" s="397"/>
      <c r="R639" s="397"/>
      <c r="S639" s="397"/>
      <c r="T639" s="397"/>
      <c r="U639" s="397"/>
    </row>
    <row r="640" spans="1:21" ht="11.25" customHeight="1" x14ac:dyDescent="0.2">
      <c r="A640" s="397"/>
      <c r="B640" s="397"/>
      <c r="C640" s="397"/>
      <c r="D640" s="397"/>
      <c r="E640" s="397"/>
      <c r="F640" s="397"/>
      <c r="G640" s="397"/>
      <c r="H640" s="397"/>
      <c r="I640" s="397"/>
      <c r="J640" s="397"/>
      <c r="K640" s="397"/>
      <c r="L640" s="397"/>
      <c r="M640" s="397"/>
      <c r="N640" s="397"/>
      <c r="O640" s="397"/>
      <c r="P640" s="397"/>
      <c r="Q640" s="397"/>
      <c r="R640" s="397"/>
      <c r="S640" s="397"/>
      <c r="T640" s="397"/>
      <c r="U640" s="397"/>
    </row>
    <row r="641" spans="1:21" ht="11.25" customHeight="1" x14ac:dyDescent="0.2">
      <c r="A641" s="397"/>
      <c r="B641" s="397"/>
      <c r="C641" s="397"/>
      <c r="D641" s="397"/>
      <c r="E641" s="397"/>
      <c r="F641" s="397"/>
      <c r="G641" s="397"/>
      <c r="H641" s="397"/>
      <c r="I641" s="397"/>
      <c r="J641" s="397"/>
      <c r="K641" s="397"/>
      <c r="L641" s="397"/>
      <c r="M641" s="397"/>
      <c r="N641" s="397"/>
      <c r="O641" s="397"/>
      <c r="P641" s="397"/>
      <c r="Q641" s="397"/>
      <c r="R641" s="397"/>
      <c r="S641" s="397"/>
      <c r="T641" s="397"/>
      <c r="U641" s="397"/>
    </row>
    <row r="642" spans="1:21" ht="11.25" customHeight="1" x14ac:dyDescent="0.2">
      <c r="A642" s="397"/>
      <c r="B642" s="397"/>
      <c r="C642" s="397"/>
      <c r="D642" s="397"/>
      <c r="E642" s="397"/>
      <c r="F642" s="397"/>
      <c r="G642" s="397"/>
      <c r="H642" s="397"/>
      <c r="I642" s="397"/>
      <c r="J642" s="397"/>
      <c r="K642" s="397"/>
      <c r="L642" s="397"/>
      <c r="M642" s="397"/>
      <c r="N642" s="397"/>
      <c r="O642" s="397"/>
      <c r="P642" s="397"/>
      <c r="Q642" s="397"/>
      <c r="R642" s="397"/>
      <c r="S642" s="397"/>
      <c r="T642" s="397"/>
      <c r="U642" s="397"/>
    </row>
    <row r="643" spans="1:21" ht="11.25" customHeight="1" x14ac:dyDescent="0.2">
      <c r="A643" s="397"/>
      <c r="B643" s="397"/>
      <c r="C643" s="397"/>
      <c r="D643" s="397"/>
      <c r="E643" s="397"/>
      <c r="F643" s="397"/>
      <c r="G643" s="397"/>
      <c r="H643" s="397"/>
      <c r="I643" s="397"/>
      <c r="J643" s="397"/>
      <c r="K643" s="397"/>
      <c r="L643" s="397"/>
      <c r="M643" s="397"/>
      <c r="N643" s="397"/>
      <c r="O643" s="397"/>
      <c r="P643" s="397"/>
      <c r="Q643" s="397"/>
      <c r="R643" s="397"/>
      <c r="S643" s="397"/>
      <c r="T643" s="397"/>
      <c r="U643" s="397"/>
    </row>
    <row r="644" spans="1:21" ht="11.25" customHeight="1" x14ac:dyDescent="0.2">
      <c r="A644" s="397"/>
      <c r="B644" s="397"/>
      <c r="C644" s="397"/>
      <c r="D644" s="397"/>
      <c r="E644" s="397"/>
      <c r="F644" s="397"/>
      <c r="G644" s="397"/>
      <c r="H644" s="397"/>
      <c r="I644" s="397"/>
      <c r="J644" s="397"/>
      <c r="K644" s="397"/>
      <c r="L644" s="397"/>
      <c r="M644" s="397"/>
      <c r="N644" s="397"/>
      <c r="O644" s="397"/>
      <c r="P644" s="397"/>
      <c r="Q644" s="397"/>
      <c r="R644" s="397"/>
      <c r="S644" s="397"/>
      <c r="T644" s="397"/>
      <c r="U644" s="397"/>
    </row>
    <row r="645" spans="1:21" ht="11.25" customHeight="1" x14ac:dyDescent="0.2">
      <c r="A645" s="397"/>
      <c r="B645" s="397"/>
      <c r="C645" s="397"/>
      <c r="D645" s="397"/>
      <c r="E645" s="397"/>
      <c r="F645" s="397"/>
      <c r="G645" s="397"/>
      <c r="H645" s="397"/>
      <c r="I645" s="397"/>
      <c r="J645" s="397"/>
      <c r="K645" s="397"/>
      <c r="L645" s="397"/>
      <c r="M645" s="397"/>
      <c r="N645" s="397"/>
      <c r="O645" s="397"/>
      <c r="P645" s="397"/>
      <c r="Q645" s="397"/>
      <c r="R645" s="397"/>
      <c r="S645" s="397"/>
      <c r="T645" s="397"/>
      <c r="U645" s="397"/>
    </row>
    <row r="646" spans="1:21" ht="11.25" customHeight="1" x14ac:dyDescent="0.2">
      <c r="A646" s="397"/>
      <c r="B646" s="397"/>
      <c r="C646" s="397"/>
      <c r="D646" s="397"/>
      <c r="E646" s="397"/>
      <c r="F646" s="397"/>
      <c r="G646" s="397"/>
      <c r="H646" s="397"/>
      <c r="I646" s="397"/>
      <c r="J646" s="397"/>
      <c r="K646" s="397"/>
      <c r="L646" s="397"/>
      <c r="M646" s="397"/>
      <c r="N646" s="397"/>
      <c r="O646" s="397"/>
      <c r="P646" s="397"/>
      <c r="Q646" s="397"/>
      <c r="R646" s="397"/>
      <c r="S646" s="397"/>
      <c r="T646" s="397"/>
      <c r="U646" s="397"/>
    </row>
    <row r="647" spans="1:21" ht="11.25" customHeight="1" x14ac:dyDescent="0.2">
      <c r="A647" s="397"/>
      <c r="B647" s="397"/>
      <c r="C647" s="397"/>
      <c r="D647" s="397"/>
      <c r="E647" s="397"/>
      <c r="F647" s="397"/>
      <c r="G647" s="397"/>
      <c r="H647" s="397"/>
      <c r="I647" s="397"/>
      <c r="J647" s="397"/>
      <c r="K647" s="397"/>
      <c r="L647" s="397"/>
      <c r="M647" s="397"/>
      <c r="N647" s="397"/>
      <c r="O647" s="397"/>
      <c r="P647" s="397"/>
      <c r="Q647" s="397"/>
      <c r="R647" s="397"/>
      <c r="S647" s="397"/>
      <c r="T647" s="397"/>
      <c r="U647" s="397"/>
    </row>
    <row r="648" spans="1:21" ht="11.25" customHeight="1" x14ac:dyDescent="0.2">
      <c r="A648" s="397"/>
      <c r="B648" s="397"/>
      <c r="C648" s="397"/>
      <c r="D648" s="397"/>
      <c r="E648" s="397"/>
      <c r="F648" s="397"/>
      <c r="G648" s="397"/>
      <c r="H648" s="397"/>
      <c r="I648" s="397"/>
      <c r="J648" s="397"/>
      <c r="K648" s="397"/>
      <c r="L648" s="397"/>
      <c r="M648" s="397"/>
      <c r="N648" s="397"/>
      <c r="O648" s="397"/>
      <c r="P648" s="397"/>
      <c r="Q648" s="397"/>
      <c r="R648" s="397"/>
      <c r="S648" s="397"/>
      <c r="T648" s="397"/>
      <c r="U648" s="397"/>
    </row>
    <row r="649" spans="1:21" ht="11.25" customHeight="1" x14ac:dyDescent="0.2">
      <c r="A649" s="397"/>
      <c r="B649" s="397"/>
      <c r="C649" s="397"/>
      <c r="D649" s="397"/>
      <c r="E649" s="397"/>
      <c r="F649" s="397"/>
      <c r="G649" s="397"/>
      <c r="H649" s="397"/>
      <c r="I649" s="397"/>
      <c r="J649" s="397"/>
      <c r="K649" s="397"/>
      <c r="L649" s="397"/>
      <c r="M649" s="397"/>
      <c r="N649" s="397"/>
      <c r="O649" s="397"/>
      <c r="P649" s="397"/>
      <c r="Q649" s="397"/>
      <c r="R649" s="397"/>
      <c r="S649" s="397"/>
      <c r="T649" s="397"/>
      <c r="U649" s="397"/>
    </row>
    <row r="650" spans="1:21" ht="11.25" customHeight="1" x14ac:dyDescent="0.2">
      <c r="A650" s="397"/>
      <c r="B650" s="397"/>
      <c r="C650" s="397"/>
      <c r="D650" s="397"/>
      <c r="E650" s="397"/>
      <c r="F650" s="397"/>
      <c r="G650" s="397"/>
      <c r="H650" s="397"/>
      <c r="I650" s="397"/>
      <c r="J650" s="397"/>
      <c r="K650" s="397"/>
      <c r="L650" s="397"/>
      <c r="M650" s="397"/>
      <c r="N650" s="397"/>
      <c r="O650" s="397"/>
      <c r="P650" s="397"/>
      <c r="Q650" s="397"/>
      <c r="R650" s="397"/>
      <c r="S650" s="397"/>
      <c r="T650" s="397"/>
      <c r="U650" s="397"/>
    </row>
    <row r="651" spans="1:21" ht="11.25" customHeight="1" x14ac:dyDescent="0.2">
      <c r="A651" s="397"/>
      <c r="B651" s="397"/>
      <c r="C651" s="397"/>
      <c r="D651" s="397"/>
      <c r="E651" s="397"/>
      <c r="F651" s="397"/>
      <c r="G651" s="397"/>
      <c r="H651" s="397"/>
      <c r="I651" s="397"/>
      <c r="J651" s="397"/>
      <c r="K651" s="397"/>
      <c r="L651" s="397"/>
      <c r="M651" s="397"/>
      <c r="N651" s="397"/>
      <c r="O651" s="397"/>
      <c r="P651" s="397"/>
      <c r="Q651" s="397"/>
      <c r="R651" s="397"/>
      <c r="S651" s="397"/>
      <c r="T651" s="397"/>
      <c r="U651" s="397"/>
    </row>
    <row r="652" spans="1:21" ht="11.25" customHeight="1" x14ac:dyDescent="0.2">
      <c r="A652" s="397"/>
      <c r="B652" s="397"/>
      <c r="C652" s="397"/>
      <c r="D652" s="397"/>
      <c r="E652" s="397"/>
      <c r="F652" s="397"/>
      <c r="G652" s="397"/>
      <c r="H652" s="397"/>
      <c r="I652" s="397"/>
      <c r="J652" s="397"/>
      <c r="K652" s="397"/>
      <c r="L652" s="397"/>
      <c r="M652" s="397"/>
      <c r="N652" s="397"/>
      <c r="O652" s="397"/>
      <c r="P652" s="397"/>
      <c r="Q652" s="397"/>
      <c r="R652" s="397"/>
      <c r="S652" s="397"/>
      <c r="T652" s="397"/>
      <c r="U652" s="397"/>
    </row>
    <row r="653" spans="1:21" ht="11.25" customHeight="1" x14ac:dyDescent="0.2">
      <c r="A653" s="397"/>
      <c r="B653" s="397"/>
      <c r="C653" s="397"/>
      <c r="D653" s="397"/>
      <c r="E653" s="397"/>
      <c r="F653" s="397"/>
      <c r="G653" s="397"/>
      <c r="H653" s="397"/>
      <c r="I653" s="397"/>
      <c r="J653" s="397"/>
      <c r="K653" s="397"/>
      <c r="L653" s="397"/>
      <c r="M653" s="397"/>
      <c r="N653" s="397"/>
      <c r="O653" s="397"/>
      <c r="P653" s="397"/>
      <c r="Q653" s="397"/>
      <c r="R653" s="397"/>
      <c r="S653" s="397"/>
      <c r="T653" s="397"/>
      <c r="U653" s="397"/>
    </row>
    <row r="654" spans="1:21" ht="11.25" customHeight="1" x14ac:dyDescent="0.2">
      <c r="A654" s="397"/>
      <c r="B654" s="397"/>
      <c r="C654" s="397"/>
      <c r="D654" s="397"/>
      <c r="E654" s="397"/>
      <c r="F654" s="397"/>
      <c r="G654" s="397"/>
      <c r="H654" s="397"/>
      <c r="I654" s="397"/>
      <c r="J654" s="397"/>
      <c r="K654" s="397"/>
      <c r="L654" s="397"/>
      <c r="M654" s="397"/>
      <c r="N654" s="397"/>
      <c r="O654" s="397"/>
      <c r="P654" s="397"/>
      <c r="Q654" s="397"/>
      <c r="R654" s="397"/>
      <c r="S654" s="397"/>
      <c r="T654" s="397"/>
      <c r="U654" s="397"/>
    </row>
    <row r="655" spans="1:21" ht="11.25" customHeight="1" x14ac:dyDescent="0.2">
      <c r="A655" s="397"/>
      <c r="B655" s="397"/>
      <c r="C655" s="397"/>
      <c r="D655" s="397"/>
      <c r="E655" s="397"/>
      <c r="F655" s="397"/>
      <c r="G655" s="397"/>
      <c r="H655" s="397"/>
      <c r="I655" s="397"/>
      <c r="J655" s="397"/>
      <c r="K655" s="397"/>
      <c r="L655" s="397"/>
      <c r="M655" s="397"/>
      <c r="N655" s="397"/>
      <c r="O655" s="397"/>
      <c r="P655" s="397"/>
      <c r="Q655" s="397"/>
      <c r="R655" s="397"/>
      <c r="S655" s="397"/>
      <c r="T655" s="397"/>
      <c r="U655" s="397"/>
    </row>
    <row r="656" spans="1:21" ht="11.25" customHeight="1" x14ac:dyDescent="0.2">
      <c r="A656" s="397"/>
      <c r="B656" s="397"/>
      <c r="C656" s="397"/>
      <c r="D656" s="397"/>
      <c r="E656" s="397"/>
      <c r="F656" s="397"/>
      <c r="G656" s="397"/>
      <c r="H656" s="397"/>
      <c r="I656" s="397"/>
      <c r="J656" s="397"/>
      <c r="K656" s="397"/>
      <c r="L656" s="397"/>
      <c r="M656" s="397"/>
      <c r="N656" s="397"/>
      <c r="O656" s="397"/>
      <c r="P656" s="397"/>
      <c r="Q656" s="397"/>
      <c r="R656" s="397"/>
      <c r="S656" s="397"/>
      <c r="T656" s="397"/>
      <c r="U656" s="397"/>
    </row>
    <row r="657" spans="1:21" ht="11.25" customHeight="1" x14ac:dyDescent="0.2">
      <c r="A657" s="397"/>
      <c r="B657" s="397"/>
      <c r="C657" s="397"/>
      <c r="D657" s="397"/>
      <c r="E657" s="397"/>
      <c r="F657" s="397"/>
      <c r="G657" s="397"/>
      <c r="H657" s="397"/>
      <c r="I657" s="397"/>
      <c r="J657" s="397"/>
      <c r="K657" s="397"/>
      <c r="L657" s="397"/>
      <c r="M657" s="397"/>
      <c r="N657" s="397"/>
      <c r="O657" s="397"/>
      <c r="P657" s="397"/>
      <c r="Q657" s="397"/>
      <c r="R657" s="397"/>
      <c r="S657" s="397"/>
      <c r="T657" s="397"/>
      <c r="U657" s="397"/>
    </row>
    <row r="658" spans="1:21" ht="11.25" customHeight="1" x14ac:dyDescent="0.2">
      <c r="A658" s="397"/>
      <c r="B658" s="397"/>
      <c r="C658" s="397"/>
      <c r="D658" s="397"/>
      <c r="E658" s="397"/>
      <c r="F658" s="397"/>
      <c r="G658" s="397"/>
      <c r="H658" s="397"/>
      <c r="I658" s="397"/>
      <c r="J658" s="397"/>
      <c r="K658" s="397"/>
      <c r="L658" s="397"/>
      <c r="M658" s="397"/>
      <c r="N658" s="397"/>
      <c r="O658" s="397"/>
      <c r="P658" s="397"/>
      <c r="Q658" s="397"/>
      <c r="R658" s="397"/>
      <c r="S658" s="397"/>
      <c r="T658" s="397"/>
      <c r="U658" s="397"/>
    </row>
    <row r="659" spans="1:21" ht="11.25" customHeight="1" x14ac:dyDescent="0.2">
      <c r="A659" s="397"/>
      <c r="B659" s="397"/>
      <c r="C659" s="397"/>
      <c r="D659" s="397"/>
      <c r="E659" s="397"/>
      <c r="F659" s="397"/>
      <c r="G659" s="397"/>
      <c r="H659" s="397"/>
      <c r="I659" s="397"/>
      <c r="J659" s="397"/>
      <c r="K659" s="397"/>
      <c r="L659" s="397"/>
      <c r="M659" s="397"/>
      <c r="N659" s="397"/>
      <c r="O659" s="397"/>
      <c r="P659" s="397"/>
      <c r="Q659" s="397"/>
      <c r="R659" s="397"/>
      <c r="S659" s="397"/>
      <c r="T659" s="397"/>
      <c r="U659" s="397"/>
    </row>
    <row r="660" spans="1:21" ht="11.25" customHeight="1" x14ac:dyDescent="0.2">
      <c r="A660" s="397"/>
      <c r="B660" s="397"/>
      <c r="C660" s="397"/>
      <c r="D660" s="397"/>
      <c r="E660" s="397"/>
      <c r="F660" s="397"/>
      <c r="G660" s="397"/>
      <c r="H660" s="397"/>
      <c r="I660" s="397"/>
      <c r="J660" s="397"/>
      <c r="K660" s="397"/>
      <c r="L660" s="397"/>
      <c r="M660" s="397"/>
      <c r="N660" s="397"/>
      <c r="O660" s="397"/>
      <c r="P660" s="397"/>
      <c r="Q660" s="397"/>
      <c r="R660" s="397"/>
      <c r="S660" s="397"/>
      <c r="T660" s="397"/>
      <c r="U660" s="397"/>
    </row>
    <row r="661" spans="1:21" ht="11.25" customHeight="1" x14ac:dyDescent="0.2">
      <c r="A661" s="397"/>
      <c r="B661" s="397"/>
      <c r="C661" s="397"/>
      <c r="D661" s="397"/>
      <c r="E661" s="397"/>
      <c r="F661" s="397"/>
      <c r="G661" s="397"/>
      <c r="H661" s="397"/>
      <c r="I661" s="397"/>
      <c r="J661" s="397"/>
      <c r="K661" s="397"/>
      <c r="L661" s="397"/>
      <c r="M661" s="397"/>
      <c r="N661" s="397"/>
      <c r="O661" s="397"/>
      <c r="P661" s="397"/>
      <c r="Q661" s="397"/>
      <c r="R661" s="397"/>
      <c r="S661" s="397"/>
      <c r="T661" s="397"/>
      <c r="U661" s="397"/>
    </row>
    <row r="662" spans="1:21" ht="11.25" customHeight="1" x14ac:dyDescent="0.2">
      <c r="A662" s="397"/>
      <c r="B662" s="397"/>
      <c r="C662" s="397"/>
      <c r="D662" s="397"/>
      <c r="E662" s="397"/>
      <c r="F662" s="397"/>
      <c r="G662" s="397"/>
      <c r="H662" s="397"/>
      <c r="I662" s="397"/>
      <c r="J662" s="397"/>
      <c r="K662" s="397"/>
      <c r="L662" s="397"/>
      <c r="M662" s="397"/>
      <c r="N662" s="397"/>
      <c r="O662" s="397"/>
      <c r="P662" s="397"/>
      <c r="Q662" s="397"/>
      <c r="R662" s="397"/>
      <c r="S662" s="397"/>
      <c r="T662" s="397"/>
      <c r="U662" s="397"/>
    </row>
    <row r="663" spans="1:21" ht="11.25" customHeight="1" x14ac:dyDescent="0.2">
      <c r="A663" s="397"/>
      <c r="B663" s="397"/>
      <c r="C663" s="397"/>
      <c r="D663" s="397"/>
      <c r="E663" s="397"/>
      <c r="F663" s="397"/>
      <c r="G663" s="397"/>
      <c r="H663" s="397"/>
      <c r="I663" s="397"/>
      <c r="J663" s="397"/>
      <c r="K663" s="397"/>
      <c r="L663" s="397"/>
      <c r="M663" s="397"/>
      <c r="N663" s="397"/>
      <c r="O663" s="397"/>
      <c r="P663" s="397"/>
      <c r="Q663" s="397"/>
      <c r="R663" s="397"/>
      <c r="S663" s="397"/>
      <c r="T663" s="397"/>
      <c r="U663" s="397"/>
    </row>
    <row r="664" spans="1:21" ht="11.25" customHeight="1" x14ac:dyDescent="0.2">
      <c r="A664" s="397"/>
      <c r="B664" s="397"/>
      <c r="C664" s="397"/>
      <c r="D664" s="397"/>
      <c r="E664" s="397"/>
      <c r="F664" s="397"/>
      <c r="G664" s="397"/>
      <c r="H664" s="397"/>
      <c r="I664" s="397"/>
      <c r="J664" s="397"/>
      <c r="K664" s="397"/>
      <c r="L664" s="397"/>
      <c r="M664" s="397"/>
      <c r="N664" s="397"/>
      <c r="O664" s="397"/>
      <c r="P664" s="397"/>
      <c r="Q664" s="397"/>
      <c r="R664" s="397"/>
      <c r="S664" s="397"/>
      <c r="T664" s="397"/>
      <c r="U664" s="397"/>
    </row>
    <row r="665" spans="1:21" ht="11.25" customHeight="1" x14ac:dyDescent="0.2">
      <c r="A665" s="397"/>
      <c r="B665" s="397"/>
      <c r="C665" s="397"/>
      <c r="D665" s="397"/>
      <c r="E665" s="397"/>
      <c r="F665" s="397"/>
      <c r="G665" s="397"/>
      <c r="H665" s="397"/>
      <c r="I665" s="397"/>
      <c r="J665" s="397"/>
      <c r="K665" s="397"/>
      <c r="L665" s="397"/>
      <c r="M665" s="397"/>
      <c r="N665" s="397"/>
      <c r="O665" s="397"/>
      <c r="P665" s="397"/>
      <c r="Q665" s="397"/>
      <c r="R665" s="397"/>
      <c r="S665" s="397"/>
      <c r="T665" s="397"/>
      <c r="U665" s="397"/>
    </row>
    <row r="666" spans="1:21" ht="11.25" customHeight="1" x14ac:dyDescent="0.2">
      <c r="A666" s="397"/>
      <c r="B666" s="397"/>
      <c r="C666" s="397"/>
      <c r="D666" s="397"/>
      <c r="E666" s="397"/>
      <c r="F666" s="397"/>
      <c r="G666" s="397"/>
      <c r="H666" s="397"/>
      <c r="I666" s="397"/>
      <c r="J666" s="397"/>
      <c r="K666" s="397"/>
      <c r="L666" s="397"/>
      <c r="M666" s="397"/>
      <c r="N666" s="397"/>
      <c r="O666" s="397"/>
      <c r="P666" s="397"/>
      <c r="Q666" s="397"/>
      <c r="R666" s="397"/>
      <c r="S666" s="397"/>
      <c r="T666" s="397"/>
      <c r="U666" s="397"/>
    </row>
    <row r="667" spans="1:21" ht="11.25" customHeight="1" x14ac:dyDescent="0.2">
      <c r="A667" s="397"/>
      <c r="B667" s="397"/>
      <c r="C667" s="397"/>
      <c r="D667" s="397"/>
      <c r="E667" s="397"/>
      <c r="F667" s="397"/>
      <c r="G667" s="397"/>
      <c r="H667" s="397"/>
      <c r="I667" s="397"/>
      <c r="J667" s="397"/>
      <c r="K667" s="397"/>
      <c r="L667" s="397"/>
      <c r="M667" s="397"/>
      <c r="N667" s="397"/>
      <c r="O667" s="397"/>
      <c r="P667" s="397"/>
      <c r="Q667" s="397"/>
      <c r="R667" s="397"/>
      <c r="S667" s="397"/>
      <c r="T667" s="397"/>
      <c r="U667" s="397"/>
    </row>
    <row r="668" spans="1:21" ht="11.25" customHeight="1" x14ac:dyDescent="0.2">
      <c r="A668" s="397"/>
      <c r="B668" s="397"/>
      <c r="C668" s="397"/>
      <c r="D668" s="397"/>
      <c r="E668" s="397"/>
      <c r="F668" s="397"/>
      <c r="G668" s="397"/>
      <c r="H668" s="397"/>
      <c r="I668" s="397"/>
      <c r="J668" s="397"/>
      <c r="K668" s="397"/>
      <c r="L668" s="397"/>
      <c r="M668" s="397"/>
      <c r="N668" s="397"/>
      <c r="O668" s="397"/>
      <c r="P668" s="397"/>
      <c r="Q668" s="397"/>
      <c r="R668" s="397"/>
      <c r="S668" s="397"/>
      <c r="T668" s="397"/>
      <c r="U668" s="397"/>
    </row>
    <row r="669" spans="1:21" ht="11.25" customHeight="1" x14ac:dyDescent="0.2">
      <c r="A669" s="397"/>
      <c r="B669" s="397"/>
      <c r="C669" s="397"/>
      <c r="D669" s="397"/>
      <c r="E669" s="397"/>
      <c r="F669" s="397"/>
      <c r="G669" s="397"/>
      <c r="H669" s="397"/>
      <c r="I669" s="397"/>
      <c r="J669" s="397"/>
      <c r="K669" s="397"/>
      <c r="L669" s="397"/>
      <c r="M669" s="397"/>
      <c r="N669" s="397"/>
      <c r="O669" s="397"/>
      <c r="P669" s="397"/>
      <c r="Q669" s="397"/>
      <c r="R669" s="397"/>
      <c r="S669" s="397"/>
      <c r="T669" s="397"/>
      <c r="U669" s="397"/>
    </row>
    <row r="670" spans="1:21" ht="11.25" customHeight="1" x14ac:dyDescent="0.2">
      <c r="A670" s="397"/>
      <c r="B670" s="397"/>
      <c r="C670" s="397"/>
      <c r="D670" s="397"/>
      <c r="E670" s="397"/>
      <c r="F670" s="397"/>
      <c r="G670" s="397"/>
      <c r="H670" s="397"/>
      <c r="I670" s="397"/>
      <c r="J670" s="397"/>
      <c r="K670" s="397"/>
      <c r="L670" s="397"/>
      <c r="M670" s="397"/>
      <c r="N670" s="397"/>
      <c r="O670" s="397"/>
      <c r="P670" s="397"/>
      <c r="Q670" s="397"/>
      <c r="R670" s="397"/>
      <c r="S670" s="397"/>
      <c r="T670" s="397"/>
      <c r="U670" s="397"/>
    </row>
    <row r="671" spans="1:21" ht="11.25" customHeight="1" x14ac:dyDescent="0.2">
      <c r="A671" s="397"/>
      <c r="B671" s="397"/>
      <c r="C671" s="397"/>
      <c r="D671" s="397"/>
      <c r="E671" s="397"/>
      <c r="F671" s="397"/>
      <c r="G671" s="397"/>
      <c r="H671" s="397"/>
      <c r="I671" s="397"/>
      <c r="J671" s="397"/>
      <c r="K671" s="397"/>
      <c r="L671" s="397"/>
      <c r="M671" s="397"/>
      <c r="N671" s="397"/>
      <c r="O671" s="397"/>
      <c r="P671" s="397"/>
      <c r="Q671" s="397"/>
      <c r="R671" s="397"/>
      <c r="S671" s="397"/>
      <c r="T671" s="397"/>
      <c r="U671" s="397"/>
    </row>
    <row r="672" spans="1:21" ht="11.25" customHeight="1" x14ac:dyDescent="0.2">
      <c r="A672" s="397"/>
      <c r="B672" s="397"/>
      <c r="C672" s="397"/>
      <c r="D672" s="397"/>
      <c r="E672" s="397"/>
      <c r="F672" s="397"/>
      <c r="G672" s="397"/>
      <c r="H672" s="397"/>
      <c r="I672" s="397"/>
      <c r="J672" s="397"/>
      <c r="K672" s="397"/>
      <c r="L672" s="397"/>
      <c r="M672" s="397"/>
      <c r="N672" s="397"/>
      <c r="O672" s="397"/>
      <c r="P672" s="397"/>
      <c r="Q672" s="397"/>
      <c r="R672" s="397"/>
      <c r="S672" s="397"/>
      <c r="T672" s="397"/>
      <c r="U672" s="397"/>
    </row>
    <row r="673" spans="1:21" ht="11.25" customHeight="1" x14ac:dyDescent="0.2">
      <c r="A673" s="397"/>
      <c r="B673" s="397"/>
      <c r="C673" s="397"/>
      <c r="D673" s="397"/>
      <c r="E673" s="397"/>
      <c r="F673" s="397"/>
      <c r="G673" s="397"/>
      <c r="H673" s="397"/>
      <c r="I673" s="397"/>
      <c r="J673" s="397"/>
      <c r="K673" s="397"/>
      <c r="L673" s="397"/>
      <c r="M673" s="397"/>
      <c r="N673" s="397"/>
      <c r="O673" s="397"/>
      <c r="P673" s="397"/>
      <c r="Q673" s="397"/>
      <c r="R673" s="397"/>
      <c r="S673" s="397"/>
      <c r="T673" s="397"/>
      <c r="U673" s="397"/>
    </row>
    <row r="674" spans="1:21" ht="11.25" customHeight="1" x14ac:dyDescent="0.2">
      <c r="A674" s="397"/>
      <c r="B674" s="397"/>
      <c r="C674" s="397"/>
      <c r="D674" s="397"/>
      <c r="E674" s="397"/>
      <c r="F674" s="397"/>
      <c r="G674" s="397"/>
      <c r="H674" s="397"/>
      <c r="I674" s="397"/>
      <c r="J674" s="397"/>
      <c r="K674" s="397"/>
      <c r="L674" s="397"/>
      <c r="M674" s="397"/>
      <c r="N674" s="397"/>
      <c r="O674" s="397"/>
      <c r="P674" s="397"/>
      <c r="Q674" s="397"/>
      <c r="R674" s="397"/>
      <c r="S674" s="397"/>
      <c r="T674" s="397"/>
      <c r="U674" s="397"/>
    </row>
    <row r="675" spans="1:21" ht="11.25" customHeight="1" x14ac:dyDescent="0.2">
      <c r="A675" s="397"/>
      <c r="B675" s="397"/>
      <c r="C675" s="397"/>
      <c r="D675" s="397"/>
      <c r="E675" s="397"/>
      <c r="F675" s="397"/>
      <c r="G675" s="397"/>
      <c r="H675" s="397"/>
      <c r="I675" s="397"/>
      <c r="J675" s="397"/>
      <c r="K675" s="397"/>
      <c r="L675" s="397"/>
      <c r="M675" s="397"/>
      <c r="N675" s="397"/>
      <c r="O675" s="397"/>
      <c r="P675" s="397"/>
      <c r="Q675" s="397"/>
      <c r="R675" s="397"/>
      <c r="S675" s="397"/>
      <c r="T675" s="397"/>
      <c r="U675" s="397"/>
    </row>
    <row r="676" spans="1:21" ht="11.25" customHeight="1" x14ac:dyDescent="0.2">
      <c r="A676" s="397"/>
      <c r="B676" s="397"/>
      <c r="C676" s="397"/>
      <c r="D676" s="397"/>
      <c r="E676" s="397"/>
      <c r="F676" s="397"/>
      <c r="G676" s="397"/>
      <c r="H676" s="397"/>
      <c r="I676" s="397"/>
      <c r="J676" s="397"/>
      <c r="K676" s="397"/>
      <c r="L676" s="397"/>
      <c r="M676" s="397"/>
      <c r="N676" s="397"/>
      <c r="O676" s="397"/>
      <c r="P676" s="397"/>
      <c r="Q676" s="397"/>
      <c r="R676" s="397"/>
      <c r="S676" s="397"/>
      <c r="T676" s="397"/>
      <c r="U676" s="397"/>
    </row>
    <row r="677" spans="1:21" ht="11.25" customHeight="1" x14ac:dyDescent="0.2">
      <c r="A677" s="397"/>
      <c r="B677" s="397"/>
      <c r="C677" s="397"/>
      <c r="D677" s="397"/>
      <c r="E677" s="397"/>
      <c r="F677" s="397"/>
      <c r="G677" s="397"/>
      <c r="H677" s="397"/>
      <c r="I677" s="397"/>
      <c r="J677" s="397"/>
      <c r="K677" s="397"/>
      <c r="L677" s="397"/>
      <c r="M677" s="397"/>
      <c r="N677" s="397"/>
      <c r="O677" s="397"/>
      <c r="P677" s="397"/>
      <c r="Q677" s="397"/>
      <c r="R677" s="397"/>
      <c r="S677" s="397"/>
      <c r="T677" s="397"/>
      <c r="U677" s="397"/>
    </row>
    <row r="678" spans="1:21" ht="11.25" customHeight="1" x14ac:dyDescent="0.2">
      <c r="A678" s="397"/>
      <c r="B678" s="397"/>
      <c r="C678" s="397"/>
      <c r="D678" s="397"/>
      <c r="E678" s="397"/>
      <c r="F678" s="397"/>
      <c r="G678" s="397"/>
      <c r="H678" s="397"/>
      <c r="I678" s="397"/>
      <c r="J678" s="397"/>
      <c r="K678" s="397"/>
      <c r="L678" s="397"/>
      <c r="M678" s="397"/>
      <c r="N678" s="397"/>
      <c r="O678" s="397"/>
      <c r="P678" s="397"/>
      <c r="Q678" s="397"/>
      <c r="R678" s="397"/>
      <c r="S678" s="397"/>
      <c r="T678" s="397"/>
      <c r="U678" s="397"/>
    </row>
    <row r="679" spans="1:21" ht="11.25" customHeight="1" x14ac:dyDescent="0.2">
      <c r="A679" s="397"/>
      <c r="B679" s="397"/>
      <c r="C679" s="397"/>
      <c r="D679" s="397"/>
      <c r="E679" s="397"/>
      <c r="F679" s="397"/>
      <c r="G679" s="397"/>
      <c r="H679" s="397"/>
      <c r="I679" s="397"/>
      <c r="J679" s="397"/>
      <c r="K679" s="397"/>
      <c r="L679" s="397"/>
      <c r="M679" s="397"/>
      <c r="N679" s="397"/>
      <c r="O679" s="397"/>
      <c r="P679" s="397"/>
      <c r="Q679" s="397"/>
      <c r="R679" s="397"/>
      <c r="S679" s="397"/>
      <c r="T679" s="397"/>
      <c r="U679" s="397"/>
    </row>
    <row r="680" spans="1:21" ht="11.25" customHeight="1" x14ac:dyDescent="0.2">
      <c r="A680" s="397"/>
      <c r="B680" s="397"/>
      <c r="C680" s="397"/>
      <c r="D680" s="397"/>
      <c r="E680" s="397"/>
      <c r="F680" s="397"/>
      <c r="G680" s="397"/>
      <c r="H680" s="397"/>
      <c r="I680" s="397"/>
      <c r="J680" s="397"/>
      <c r="K680" s="397"/>
      <c r="L680" s="397"/>
      <c r="M680" s="397"/>
      <c r="N680" s="397"/>
      <c r="O680" s="397"/>
      <c r="P680" s="397"/>
      <c r="Q680" s="397"/>
      <c r="R680" s="397"/>
      <c r="S680" s="397"/>
      <c r="T680" s="397"/>
      <c r="U680" s="397"/>
    </row>
    <row r="681" spans="1:21" ht="11.25" customHeight="1" x14ac:dyDescent="0.2">
      <c r="A681" s="397"/>
      <c r="B681" s="397"/>
      <c r="C681" s="397"/>
      <c r="D681" s="397"/>
      <c r="E681" s="397"/>
      <c r="F681" s="397"/>
      <c r="G681" s="397"/>
      <c r="H681" s="397"/>
      <c r="I681" s="397"/>
      <c r="J681" s="397"/>
      <c r="K681" s="397"/>
      <c r="L681" s="397"/>
      <c r="M681" s="397"/>
      <c r="N681" s="397"/>
      <c r="O681" s="397"/>
      <c r="P681" s="397"/>
      <c r="Q681" s="397"/>
      <c r="R681" s="397"/>
      <c r="S681" s="397"/>
      <c r="T681" s="397"/>
      <c r="U681" s="397"/>
    </row>
    <row r="682" spans="1:21" ht="11.25" customHeight="1" x14ac:dyDescent="0.2">
      <c r="A682" s="397"/>
      <c r="B682" s="397"/>
      <c r="C682" s="397"/>
      <c r="D682" s="397"/>
      <c r="E682" s="397"/>
      <c r="F682" s="397"/>
      <c r="G682" s="397"/>
      <c r="H682" s="397"/>
      <c r="I682" s="397"/>
      <c r="J682" s="397"/>
      <c r="K682" s="397"/>
      <c r="L682" s="397"/>
      <c r="M682" s="397"/>
      <c r="N682" s="397"/>
      <c r="O682" s="397"/>
      <c r="P682" s="397"/>
      <c r="Q682" s="397"/>
      <c r="R682" s="397"/>
      <c r="S682" s="397"/>
      <c r="T682" s="397"/>
      <c r="U682" s="397"/>
    </row>
    <row r="683" spans="1:21" ht="11.25" customHeight="1" x14ac:dyDescent="0.2">
      <c r="A683" s="397"/>
      <c r="B683" s="397"/>
      <c r="C683" s="397"/>
      <c r="D683" s="397"/>
      <c r="E683" s="397"/>
      <c r="F683" s="397"/>
      <c r="G683" s="397"/>
      <c r="H683" s="397"/>
      <c r="I683" s="397"/>
      <c r="J683" s="397"/>
      <c r="K683" s="397"/>
      <c r="L683" s="397"/>
      <c r="M683" s="397"/>
      <c r="N683" s="397"/>
      <c r="O683" s="397"/>
      <c r="P683" s="397"/>
      <c r="Q683" s="397"/>
      <c r="R683" s="397"/>
      <c r="S683" s="397"/>
      <c r="T683" s="397"/>
      <c r="U683" s="397"/>
    </row>
    <row r="684" spans="1:21" ht="11.25" customHeight="1" x14ac:dyDescent="0.2">
      <c r="A684" s="397"/>
      <c r="B684" s="397"/>
      <c r="C684" s="397"/>
      <c r="D684" s="397"/>
      <c r="E684" s="397"/>
      <c r="F684" s="397"/>
      <c r="G684" s="397"/>
      <c r="H684" s="397"/>
      <c r="I684" s="397"/>
      <c r="J684" s="397"/>
      <c r="K684" s="397"/>
      <c r="L684" s="397"/>
      <c r="M684" s="397"/>
      <c r="N684" s="397"/>
      <c r="O684" s="397"/>
      <c r="P684" s="397"/>
      <c r="Q684" s="397"/>
      <c r="R684" s="397"/>
      <c r="S684" s="397"/>
      <c r="T684" s="397"/>
      <c r="U684" s="397"/>
    </row>
    <row r="685" spans="1:21" ht="11.25" customHeight="1" x14ac:dyDescent="0.2">
      <c r="A685" s="397"/>
      <c r="B685" s="397"/>
      <c r="C685" s="397"/>
      <c r="D685" s="397"/>
      <c r="E685" s="397"/>
      <c r="F685" s="397"/>
      <c r="G685" s="397"/>
      <c r="H685" s="397"/>
      <c r="I685" s="397"/>
      <c r="J685" s="397"/>
      <c r="K685" s="397"/>
      <c r="L685" s="397"/>
      <c r="M685" s="397"/>
      <c r="N685" s="397"/>
      <c r="O685" s="397"/>
      <c r="P685" s="397"/>
      <c r="Q685" s="397"/>
      <c r="R685" s="397"/>
      <c r="S685" s="397"/>
      <c r="T685" s="397"/>
      <c r="U685" s="397"/>
    </row>
    <row r="686" spans="1:21" ht="11.25" customHeight="1" x14ac:dyDescent="0.2">
      <c r="A686" s="397"/>
      <c r="B686" s="397"/>
      <c r="C686" s="397"/>
      <c r="D686" s="397"/>
      <c r="E686" s="397"/>
      <c r="F686" s="397"/>
      <c r="G686" s="397"/>
      <c r="H686" s="397"/>
      <c r="I686" s="397"/>
      <c r="J686" s="397"/>
      <c r="K686" s="397"/>
      <c r="L686" s="397"/>
      <c r="M686" s="397"/>
      <c r="N686" s="397"/>
      <c r="O686" s="397"/>
      <c r="P686" s="397"/>
      <c r="Q686" s="397"/>
      <c r="R686" s="397"/>
      <c r="S686" s="397"/>
      <c r="T686" s="397"/>
      <c r="U686" s="397"/>
    </row>
    <row r="687" spans="1:21" ht="11.25" customHeight="1" x14ac:dyDescent="0.2">
      <c r="A687" s="397"/>
      <c r="B687" s="397"/>
      <c r="C687" s="397"/>
      <c r="D687" s="397"/>
      <c r="E687" s="397"/>
      <c r="F687" s="397"/>
      <c r="G687" s="397"/>
      <c r="H687" s="397"/>
      <c r="I687" s="397"/>
      <c r="J687" s="397"/>
      <c r="K687" s="397"/>
      <c r="L687" s="397"/>
      <c r="M687" s="397"/>
      <c r="N687" s="397"/>
      <c r="O687" s="397"/>
      <c r="P687" s="397"/>
      <c r="Q687" s="397"/>
      <c r="R687" s="397"/>
      <c r="S687" s="397"/>
      <c r="T687" s="397"/>
      <c r="U687" s="397"/>
    </row>
    <row r="688" spans="1:21" ht="11.25" customHeight="1" x14ac:dyDescent="0.2">
      <c r="A688" s="397"/>
      <c r="B688" s="397"/>
      <c r="C688" s="397"/>
      <c r="D688" s="397"/>
      <c r="E688" s="397"/>
      <c r="F688" s="397"/>
      <c r="G688" s="397"/>
      <c r="H688" s="397"/>
      <c r="I688" s="397"/>
      <c r="J688" s="397"/>
      <c r="K688" s="397"/>
      <c r="L688" s="397"/>
      <c r="M688" s="397"/>
      <c r="N688" s="397"/>
      <c r="O688" s="397"/>
      <c r="P688" s="397"/>
      <c r="Q688" s="397"/>
      <c r="R688" s="397"/>
      <c r="S688" s="397"/>
      <c r="T688" s="397"/>
      <c r="U688" s="397"/>
    </row>
    <row r="689" spans="1:21" ht="11.25" customHeight="1" x14ac:dyDescent="0.2">
      <c r="A689" s="397"/>
      <c r="B689" s="397"/>
      <c r="C689" s="397"/>
      <c r="D689" s="397"/>
      <c r="E689" s="397"/>
      <c r="F689" s="397"/>
      <c r="G689" s="397"/>
      <c r="H689" s="397"/>
      <c r="I689" s="397"/>
      <c r="J689" s="397"/>
      <c r="K689" s="397"/>
      <c r="L689" s="397"/>
      <c r="M689" s="397"/>
      <c r="N689" s="397"/>
      <c r="O689" s="397"/>
      <c r="P689" s="397"/>
      <c r="Q689" s="397"/>
      <c r="R689" s="397"/>
      <c r="S689" s="397"/>
      <c r="T689" s="397"/>
      <c r="U689" s="397"/>
    </row>
    <row r="690" spans="1:21" ht="11.25" customHeight="1" x14ac:dyDescent="0.2">
      <c r="A690" s="397"/>
      <c r="B690" s="397"/>
      <c r="C690" s="397"/>
      <c r="D690" s="397"/>
      <c r="E690" s="397"/>
      <c r="F690" s="397"/>
      <c r="G690" s="397"/>
      <c r="H690" s="397"/>
      <c r="I690" s="397"/>
      <c r="J690" s="397"/>
      <c r="K690" s="397"/>
      <c r="L690" s="397"/>
      <c r="M690" s="397"/>
      <c r="N690" s="397"/>
      <c r="O690" s="397"/>
      <c r="P690" s="397"/>
      <c r="Q690" s="397"/>
      <c r="R690" s="397"/>
      <c r="S690" s="397"/>
      <c r="T690" s="397"/>
      <c r="U690" s="397"/>
    </row>
    <row r="691" spans="1:21" ht="11.25" customHeight="1" x14ac:dyDescent="0.2">
      <c r="A691" s="397"/>
      <c r="B691" s="397"/>
      <c r="C691" s="397"/>
      <c r="D691" s="397"/>
      <c r="E691" s="397"/>
      <c r="F691" s="397"/>
      <c r="G691" s="397"/>
      <c r="H691" s="397"/>
      <c r="I691" s="397"/>
      <c r="J691" s="397"/>
      <c r="K691" s="397"/>
      <c r="L691" s="397"/>
      <c r="M691" s="397"/>
      <c r="N691" s="397"/>
      <c r="O691" s="397"/>
      <c r="P691" s="397"/>
      <c r="Q691" s="397"/>
      <c r="R691" s="397"/>
      <c r="S691" s="397"/>
      <c r="T691" s="397"/>
      <c r="U691" s="397"/>
    </row>
    <row r="692" spans="1:21" ht="11.25" customHeight="1" x14ac:dyDescent="0.2">
      <c r="A692" s="397"/>
      <c r="B692" s="397"/>
      <c r="C692" s="397"/>
      <c r="D692" s="397"/>
      <c r="E692" s="397"/>
      <c r="F692" s="397"/>
      <c r="G692" s="397"/>
      <c r="H692" s="397"/>
      <c r="I692" s="397"/>
      <c r="J692" s="397"/>
      <c r="K692" s="397"/>
      <c r="L692" s="397"/>
      <c r="M692" s="397"/>
      <c r="N692" s="397"/>
      <c r="O692" s="397"/>
      <c r="P692" s="397"/>
      <c r="Q692" s="397"/>
      <c r="R692" s="397"/>
      <c r="S692" s="397"/>
      <c r="T692" s="397"/>
      <c r="U692" s="397"/>
    </row>
    <row r="693" spans="1:21" ht="11.25" customHeight="1" x14ac:dyDescent="0.2">
      <c r="A693" s="397"/>
      <c r="B693" s="397"/>
      <c r="C693" s="397"/>
      <c r="D693" s="397"/>
      <c r="E693" s="397"/>
      <c r="F693" s="397"/>
      <c r="G693" s="397"/>
      <c r="H693" s="397"/>
      <c r="I693" s="397"/>
      <c r="J693" s="397"/>
      <c r="K693" s="397"/>
      <c r="L693" s="397"/>
      <c r="M693" s="397"/>
      <c r="N693" s="397"/>
      <c r="O693" s="397"/>
      <c r="P693" s="397"/>
      <c r="Q693" s="397"/>
      <c r="R693" s="397"/>
      <c r="S693" s="397"/>
      <c r="T693" s="397"/>
      <c r="U693" s="397"/>
    </row>
    <row r="694" spans="1:21" ht="11.25" customHeight="1" x14ac:dyDescent="0.2">
      <c r="A694" s="397"/>
      <c r="B694" s="397"/>
      <c r="C694" s="397"/>
      <c r="D694" s="397"/>
      <c r="E694" s="397"/>
      <c r="F694" s="397"/>
      <c r="G694" s="397"/>
      <c r="H694" s="397"/>
      <c r="I694" s="397"/>
      <c r="J694" s="397"/>
      <c r="K694" s="397"/>
      <c r="L694" s="397"/>
      <c r="M694" s="397"/>
      <c r="N694" s="397"/>
      <c r="O694" s="397"/>
      <c r="P694" s="397"/>
      <c r="Q694" s="397"/>
      <c r="R694" s="397"/>
      <c r="S694" s="397"/>
      <c r="T694" s="397"/>
      <c r="U694" s="397"/>
    </row>
    <row r="695" spans="1:21" ht="11.25" customHeight="1" x14ac:dyDescent="0.2">
      <c r="A695" s="397"/>
      <c r="B695" s="397"/>
      <c r="C695" s="397"/>
      <c r="D695" s="397"/>
      <c r="E695" s="397"/>
      <c r="F695" s="397"/>
      <c r="G695" s="397"/>
      <c r="H695" s="397"/>
      <c r="I695" s="397"/>
      <c r="J695" s="397"/>
      <c r="K695" s="397"/>
      <c r="L695" s="397"/>
      <c r="M695" s="397"/>
      <c r="N695" s="397"/>
      <c r="O695" s="397"/>
      <c r="P695" s="397"/>
      <c r="Q695" s="397"/>
      <c r="R695" s="397"/>
      <c r="S695" s="397"/>
      <c r="T695" s="397"/>
      <c r="U695" s="397"/>
    </row>
    <row r="696" spans="1:21" ht="11.25" customHeight="1" x14ac:dyDescent="0.2">
      <c r="A696" s="397"/>
      <c r="B696" s="397"/>
      <c r="C696" s="397"/>
      <c r="D696" s="397"/>
      <c r="E696" s="397"/>
      <c r="F696" s="397"/>
      <c r="G696" s="397"/>
      <c r="H696" s="397"/>
      <c r="I696" s="397"/>
      <c r="J696" s="397"/>
      <c r="K696" s="397"/>
      <c r="L696" s="397"/>
      <c r="M696" s="397"/>
      <c r="N696" s="397"/>
      <c r="O696" s="397"/>
      <c r="P696" s="397"/>
      <c r="Q696" s="397"/>
      <c r="R696" s="397"/>
      <c r="S696" s="397"/>
      <c r="T696" s="397"/>
      <c r="U696" s="397"/>
    </row>
    <row r="697" spans="1:21" ht="11.25" customHeight="1" x14ac:dyDescent="0.2">
      <c r="A697" s="397"/>
      <c r="B697" s="397"/>
      <c r="C697" s="397"/>
      <c r="D697" s="397"/>
      <c r="E697" s="397"/>
      <c r="F697" s="397"/>
      <c r="G697" s="397"/>
      <c r="H697" s="397"/>
      <c r="I697" s="397"/>
      <c r="J697" s="397"/>
      <c r="K697" s="397"/>
      <c r="L697" s="397"/>
      <c r="M697" s="397"/>
      <c r="N697" s="397"/>
      <c r="O697" s="397"/>
      <c r="P697" s="397"/>
      <c r="Q697" s="397"/>
      <c r="R697" s="397"/>
      <c r="S697" s="397"/>
      <c r="T697" s="397"/>
      <c r="U697" s="397"/>
    </row>
    <row r="698" spans="1:21" ht="11.25" customHeight="1" x14ac:dyDescent="0.2">
      <c r="A698" s="397"/>
      <c r="B698" s="397"/>
      <c r="C698" s="397"/>
      <c r="D698" s="397"/>
      <c r="E698" s="397"/>
      <c r="F698" s="397"/>
      <c r="G698" s="397"/>
      <c r="H698" s="397"/>
      <c r="I698" s="397"/>
      <c r="J698" s="397"/>
      <c r="K698" s="397"/>
      <c r="L698" s="397"/>
      <c r="M698" s="397"/>
      <c r="N698" s="397"/>
      <c r="O698" s="397"/>
      <c r="P698" s="397"/>
      <c r="Q698" s="397"/>
      <c r="R698" s="397"/>
      <c r="S698" s="397"/>
      <c r="T698" s="397"/>
      <c r="U698" s="397"/>
    </row>
    <row r="699" spans="1:21" ht="11.25" customHeight="1" x14ac:dyDescent="0.2">
      <c r="A699" s="397"/>
      <c r="B699" s="397"/>
      <c r="C699" s="397"/>
      <c r="D699" s="397"/>
      <c r="E699" s="397"/>
      <c r="F699" s="397"/>
      <c r="G699" s="397"/>
      <c r="H699" s="397"/>
      <c r="I699" s="397"/>
      <c r="J699" s="397"/>
      <c r="K699" s="397"/>
      <c r="L699" s="397"/>
      <c r="M699" s="397"/>
      <c r="N699" s="397"/>
      <c r="O699" s="397"/>
      <c r="P699" s="397"/>
      <c r="Q699" s="397"/>
      <c r="R699" s="397"/>
      <c r="S699" s="397"/>
      <c r="T699" s="397"/>
      <c r="U699" s="397"/>
    </row>
    <row r="700" spans="1:21" ht="11.25" customHeight="1" x14ac:dyDescent="0.2">
      <c r="A700" s="397"/>
      <c r="B700" s="397"/>
      <c r="C700" s="397"/>
      <c r="D700" s="397"/>
      <c r="E700" s="397"/>
      <c r="F700" s="397"/>
      <c r="G700" s="397"/>
      <c r="H700" s="397"/>
      <c r="I700" s="397"/>
      <c r="J700" s="397"/>
      <c r="K700" s="397"/>
      <c r="L700" s="397"/>
      <c r="M700" s="397"/>
      <c r="N700" s="397"/>
      <c r="O700" s="397"/>
      <c r="P700" s="397"/>
      <c r="Q700" s="397"/>
      <c r="R700" s="397"/>
      <c r="S700" s="397"/>
      <c r="T700" s="397"/>
      <c r="U700" s="397"/>
    </row>
    <row r="701" spans="1:21" ht="11.25" customHeight="1" x14ac:dyDescent="0.2">
      <c r="A701" s="397"/>
      <c r="B701" s="397"/>
      <c r="C701" s="397"/>
      <c r="D701" s="397"/>
      <c r="E701" s="397"/>
      <c r="F701" s="397"/>
      <c r="G701" s="397"/>
      <c r="H701" s="397"/>
      <c r="I701" s="397"/>
      <c r="J701" s="397"/>
      <c r="K701" s="397"/>
      <c r="L701" s="397"/>
      <c r="M701" s="397"/>
      <c r="N701" s="397"/>
      <c r="O701" s="397"/>
      <c r="P701" s="397"/>
      <c r="Q701" s="397"/>
      <c r="R701" s="397"/>
      <c r="S701" s="397"/>
      <c r="T701" s="397"/>
      <c r="U701" s="397"/>
    </row>
    <row r="702" spans="1:21" ht="11.25" customHeight="1" x14ac:dyDescent="0.2">
      <c r="A702" s="397"/>
      <c r="B702" s="397"/>
      <c r="C702" s="397"/>
      <c r="D702" s="397"/>
      <c r="E702" s="397"/>
      <c r="F702" s="397"/>
      <c r="G702" s="397"/>
      <c r="H702" s="397"/>
      <c r="I702" s="397"/>
      <c r="J702" s="397"/>
      <c r="K702" s="397"/>
      <c r="L702" s="397"/>
      <c r="M702" s="397"/>
      <c r="N702" s="397"/>
      <c r="O702" s="397"/>
      <c r="P702" s="397"/>
      <c r="Q702" s="397"/>
      <c r="R702" s="397"/>
      <c r="S702" s="397"/>
      <c r="T702" s="397"/>
      <c r="U702" s="397"/>
    </row>
    <row r="703" spans="1:21" ht="11.25" customHeight="1" x14ac:dyDescent="0.2">
      <c r="A703" s="397"/>
      <c r="B703" s="397"/>
      <c r="C703" s="397"/>
      <c r="D703" s="397"/>
      <c r="E703" s="397"/>
      <c r="F703" s="397"/>
      <c r="G703" s="397"/>
      <c r="H703" s="397"/>
      <c r="I703" s="397"/>
      <c r="J703" s="397"/>
      <c r="K703" s="397"/>
      <c r="L703" s="397"/>
      <c r="M703" s="397"/>
      <c r="N703" s="397"/>
      <c r="O703" s="397"/>
      <c r="P703" s="397"/>
      <c r="Q703" s="397"/>
      <c r="R703" s="397"/>
      <c r="S703" s="397"/>
      <c r="T703" s="397"/>
      <c r="U703" s="397"/>
    </row>
    <row r="704" spans="1:21" ht="11.25" customHeight="1" x14ac:dyDescent="0.2">
      <c r="A704" s="397"/>
      <c r="B704" s="397"/>
      <c r="C704" s="397"/>
      <c r="D704" s="397"/>
      <c r="E704" s="397"/>
      <c r="F704" s="397"/>
      <c r="G704" s="397"/>
      <c r="H704" s="397"/>
      <c r="I704" s="397"/>
      <c r="J704" s="397"/>
      <c r="K704" s="397"/>
      <c r="L704" s="397"/>
      <c r="M704" s="397"/>
      <c r="N704" s="397"/>
      <c r="O704" s="397"/>
      <c r="P704" s="397"/>
      <c r="Q704" s="397"/>
      <c r="R704" s="397"/>
      <c r="S704" s="397"/>
      <c r="T704" s="397"/>
      <c r="U704" s="397"/>
    </row>
    <row r="705" spans="1:21" ht="11.25" customHeight="1" x14ac:dyDescent="0.2">
      <c r="A705" s="397"/>
      <c r="B705" s="397"/>
      <c r="C705" s="397"/>
      <c r="D705" s="397"/>
      <c r="E705" s="397"/>
      <c r="F705" s="397"/>
      <c r="G705" s="397"/>
      <c r="H705" s="397"/>
      <c r="I705" s="397"/>
      <c r="J705" s="397"/>
      <c r="K705" s="397"/>
      <c r="L705" s="397"/>
      <c r="M705" s="397"/>
      <c r="N705" s="397"/>
      <c r="O705" s="397"/>
      <c r="P705" s="397"/>
      <c r="Q705" s="397"/>
      <c r="R705" s="397"/>
      <c r="S705" s="397"/>
      <c r="T705" s="397"/>
      <c r="U705" s="397"/>
    </row>
    <row r="706" spans="1:21" ht="11.25" customHeight="1" x14ac:dyDescent="0.2">
      <c r="A706" s="397"/>
      <c r="B706" s="397"/>
      <c r="C706" s="397"/>
      <c r="D706" s="397"/>
      <c r="E706" s="397"/>
      <c r="F706" s="397"/>
      <c r="G706" s="397"/>
      <c r="H706" s="397"/>
      <c r="I706" s="397"/>
      <c r="J706" s="397"/>
      <c r="K706" s="397"/>
      <c r="L706" s="397"/>
      <c r="M706" s="397"/>
      <c r="N706" s="397"/>
      <c r="O706" s="397"/>
      <c r="P706" s="397"/>
      <c r="Q706" s="397"/>
      <c r="R706" s="397"/>
      <c r="S706" s="397"/>
      <c r="T706" s="397"/>
      <c r="U706" s="397"/>
    </row>
    <row r="707" spans="1:21" ht="11.25" customHeight="1" x14ac:dyDescent="0.2">
      <c r="A707" s="397"/>
      <c r="B707" s="397"/>
      <c r="C707" s="397"/>
      <c r="D707" s="397"/>
      <c r="E707" s="397"/>
      <c r="F707" s="397"/>
      <c r="G707" s="397"/>
      <c r="H707" s="397"/>
      <c r="I707" s="397"/>
      <c r="J707" s="397"/>
      <c r="K707" s="397"/>
      <c r="L707" s="397"/>
      <c r="M707" s="397"/>
      <c r="N707" s="397"/>
      <c r="O707" s="397"/>
      <c r="P707" s="397"/>
      <c r="Q707" s="397"/>
      <c r="R707" s="397"/>
      <c r="S707" s="397"/>
      <c r="T707" s="397"/>
      <c r="U707" s="397"/>
    </row>
    <row r="708" spans="1:21" ht="11.25" customHeight="1" x14ac:dyDescent="0.2">
      <c r="A708" s="397"/>
      <c r="B708" s="397"/>
      <c r="C708" s="397"/>
      <c r="D708" s="397"/>
      <c r="E708" s="397"/>
      <c r="F708" s="397"/>
      <c r="G708" s="397"/>
      <c r="H708" s="397"/>
      <c r="I708" s="397"/>
      <c r="J708" s="397"/>
      <c r="K708" s="397"/>
      <c r="L708" s="397"/>
      <c r="M708" s="397"/>
      <c r="N708" s="397"/>
      <c r="O708" s="397"/>
      <c r="P708" s="397"/>
      <c r="Q708" s="397"/>
      <c r="R708" s="397"/>
      <c r="S708" s="397"/>
      <c r="T708" s="397"/>
      <c r="U708" s="397"/>
    </row>
    <row r="709" spans="1:21" ht="11.25" customHeight="1" x14ac:dyDescent="0.2">
      <c r="A709" s="397"/>
      <c r="B709" s="397"/>
      <c r="C709" s="397"/>
      <c r="D709" s="397"/>
      <c r="E709" s="397"/>
      <c r="F709" s="397"/>
      <c r="G709" s="397"/>
      <c r="H709" s="397"/>
      <c r="I709" s="397"/>
      <c r="J709" s="397"/>
      <c r="K709" s="397"/>
      <c r="L709" s="397"/>
      <c r="M709" s="397"/>
      <c r="N709" s="397"/>
      <c r="O709" s="397"/>
      <c r="P709" s="397"/>
      <c r="Q709" s="397"/>
      <c r="R709" s="397"/>
      <c r="S709" s="397"/>
      <c r="T709" s="397"/>
      <c r="U709" s="397"/>
    </row>
    <row r="710" spans="1:21" ht="11.25" customHeight="1" x14ac:dyDescent="0.2">
      <c r="A710" s="397"/>
      <c r="B710" s="397"/>
      <c r="C710" s="397"/>
      <c r="D710" s="397"/>
      <c r="E710" s="397"/>
      <c r="F710" s="397"/>
      <c r="G710" s="397"/>
      <c r="H710" s="397"/>
      <c r="I710" s="397"/>
      <c r="J710" s="397"/>
      <c r="K710" s="397"/>
      <c r="L710" s="397"/>
      <c r="M710" s="397"/>
      <c r="N710" s="397"/>
      <c r="O710" s="397"/>
      <c r="P710" s="397"/>
      <c r="Q710" s="397"/>
      <c r="R710" s="397"/>
      <c r="S710" s="397"/>
      <c r="T710" s="397"/>
      <c r="U710" s="397"/>
    </row>
    <row r="711" spans="1:21" ht="11.25" customHeight="1" x14ac:dyDescent="0.2">
      <c r="A711" s="397"/>
      <c r="B711" s="397"/>
      <c r="C711" s="397"/>
      <c r="D711" s="397"/>
      <c r="E711" s="397"/>
      <c r="F711" s="397"/>
      <c r="G711" s="397"/>
      <c r="H711" s="397"/>
      <c r="I711" s="397"/>
      <c r="J711" s="397"/>
      <c r="K711" s="397"/>
      <c r="L711" s="397"/>
      <c r="M711" s="397"/>
      <c r="N711" s="397"/>
      <c r="O711" s="397"/>
      <c r="P711" s="397"/>
      <c r="Q711" s="397"/>
      <c r="R711" s="397"/>
      <c r="S711" s="397"/>
      <c r="T711" s="397"/>
      <c r="U711" s="397"/>
    </row>
    <row r="712" spans="1:21" ht="11.25" customHeight="1" x14ac:dyDescent="0.2">
      <c r="A712" s="397"/>
      <c r="B712" s="397"/>
      <c r="C712" s="397"/>
      <c r="D712" s="397"/>
      <c r="E712" s="397"/>
      <c r="F712" s="397"/>
      <c r="G712" s="397"/>
      <c r="H712" s="397"/>
      <c r="I712" s="397"/>
      <c r="J712" s="397"/>
      <c r="K712" s="397"/>
      <c r="L712" s="397"/>
      <c r="M712" s="397"/>
      <c r="N712" s="397"/>
      <c r="O712" s="397"/>
      <c r="P712" s="397"/>
      <c r="Q712" s="397"/>
      <c r="R712" s="397"/>
      <c r="S712" s="397"/>
      <c r="T712" s="397"/>
      <c r="U712" s="397"/>
    </row>
    <row r="713" spans="1:21" ht="11.25" customHeight="1" x14ac:dyDescent="0.2">
      <c r="A713" s="397"/>
      <c r="B713" s="397"/>
      <c r="C713" s="397"/>
      <c r="D713" s="397"/>
      <c r="E713" s="397"/>
      <c r="F713" s="397"/>
      <c r="G713" s="397"/>
      <c r="H713" s="397"/>
      <c r="I713" s="397"/>
      <c r="J713" s="397"/>
      <c r="K713" s="397"/>
      <c r="L713" s="397"/>
      <c r="M713" s="397"/>
      <c r="N713" s="397"/>
      <c r="O713" s="397"/>
      <c r="P713" s="397"/>
      <c r="Q713" s="397"/>
      <c r="R713" s="397"/>
      <c r="S713" s="397"/>
      <c r="T713" s="397"/>
      <c r="U713" s="397"/>
    </row>
    <row r="714" spans="1:21" ht="11.25" customHeight="1" x14ac:dyDescent="0.2">
      <c r="A714" s="397"/>
      <c r="B714" s="397"/>
      <c r="C714" s="397"/>
      <c r="D714" s="397"/>
      <c r="E714" s="397"/>
      <c r="F714" s="397"/>
      <c r="G714" s="397"/>
      <c r="H714" s="397"/>
      <c r="I714" s="397"/>
      <c r="J714" s="397"/>
      <c r="K714" s="397"/>
      <c r="L714" s="397"/>
      <c r="M714" s="397"/>
      <c r="N714" s="397"/>
      <c r="O714" s="397"/>
      <c r="P714" s="397"/>
      <c r="Q714" s="397"/>
      <c r="R714" s="397"/>
      <c r="S714" s="397"/>
      <c r="T714" s="397"/>
      <c r="U714" s="397"/>
    </row>
    <row r="715" spans="1:21" ht="11.25" customHeight="1" x14ac:dyDescent="0.2">
      <c r="A715" s="397"/>
      <c r="B715" s="397"/>
      <c r="C715" s="397"/>
      <c r="D715" s="397"/>
      <c r="E715" s="397"/>
      <c r="F715" s="397"/>
      <c r="G715" s="397"/>
      <c r="H715" s="397"/>
      <c r="I715" s="397"/>
      <c r="J715" s="397"/>
      <c r="K715" s="397"/>
      <c r="L715" s="397"/>
      <c r="M715" s="397"/>
      <c r="N715" s="397"/>
      <c r="O715" s="397"/>
      <c r="P715" s="397"/>
      <c r="Q715" s="397"/>
      <c r="R715" s="397"/>
      <c r="S715" s="397"/>
      <c r="T715" s="397"/>
      <c r="U715" s="397"/>
    </row>
    <row r="716" spans="1:21" ht="11.25" customHeight="1" x14ac:dyDescent="0.2">
      <c r="A716" s="397"/>
      <c r="B716" s="397"/>
      <c r="C716" s="397"/>
      <c r="D716" s="397"/>
      <c r="E716" s="397"/>
      <c r="F716" s="397"/>
      <c r="G716" s="397"/>
      <c r="H716" s="397"/>
      <c r="I716" s="397"/>
      <c r="J716" s="397"/>
      <c r="K716" s="397"/>
      <c r="L716" s="397"/>
      <c r="M716" s="397"/>
      <c r="N716" s="397"/>
      <c r="O716" s="397"/>
      <c r="P716" s="397"/>
      <c r="Q716" s="397"/>
      <c r="R716" s="397"/>
      <c r="S716" s="397"/>
      <c r="T716" s="397"/>
      <c r="U716" s="397"/>
    </row>
    <row r="717" spans="1:21" ht="11.25" customHeight="1" x14ac:dyDescent="0.2">
      <c r="A717" s="397"/>
      <c r="B717" s="397"/>
      <c r="C717" s="397"/>
      <c r="D717" s="397"/>
      <c r="E717" s="397"/>
      <c r="F717" s="397"/>
      <c r="G717" s="397"/>
      <c r="H717" s="397"/>
      <c r="I717" s="397"/>
      <c r="J717" s="397"/>
      <c r="K717" s="397"/>
      <c r="L717" s="397"/>
      <c r="M717" s="397"/>
      <c r="N717" s="397"/>
      <c r="O717" s="397"/>
      <c r="P717" s="397"/>
      <c r="Q717" s="397"/>
      <c r="R717" s="397"/>
      <c r="S717" s="397"/>
      <c r="T717" s="397"/>
      <c r="U717" s="397"/>
    </row>
    <row r="718" spans="1:21" ht="11.25" customHeight="1" x14ac:dyDescent="0.2">
      <c r="A718" s="397"/>
      <c r="B718" s="397"/>
      <c r="C718" s="397"/>
      <c r="D718" s="397"/>
      <c r="E718" s="397"/>
      <c r="F718" s="397"/>
      <c r="G718" s="397"/>
      <c r="H718" s="397"/>
      <c r="I718" s="397"/>
      <c r="J718" s="397"/>
      <c r="K718" s="397"/>
      <c r="L718" s="397"/>
      <c r="M718" s="397"/>
      <c r="N718" s="397"/>
      <c r="O718" s="397"/>
      <c r="P718" s="397"/>
      <c r="Q718" s="397"/>
      <c r="R718" s="397"/>
      <c r="S718" s="397"/>
      <c r="T718" s="397"/>
      <c r="U718" s="397"/>
    </row>
    <row r="719" spans="1:21" ht="11.25" customHeight="1" x14ac:dyDescent="0.2">
      <c r="A719" s="397"/>
      <c r="B719" s="397"/>
      <c r="C719" s="397"/>
      <c r="D719" s="397"/>
      <c r="E719" s="397"/>
      <c r="F719" s="397"/>
      <c r="G719" s="397"/>
      <c r="H719" s="397"/>
      <c r="I719" s="397"/>
      <c r="J719" s="397"/>
      <c r="K719" s="397"/>
      <c r="L719" s="397"/>
      <c r="M719" s="397"/>
      <c r="N719" s="397"/>
      <c r="O719" s="397"/>
      <c r="P719" s="397"/>
      <c r="Q719" s="397"/>
      <c r="R719" s="397"/>
      <c r="S719" s="397"/>
      <c r="T719" s="397"/>
      <c r="U719" s="397"/>
    </row>
    <row r="720" spans="1:21" ht="11.25" customHeight="1" x14ac:dyDescent="0.2">
      <c r="A720" s="397"/>
      <c r="B720" s="397"/>
      <c r="C720" s="397"/>
      <c r="D720" s="397"/>
      <c r="E720" s="397"/>
      <c r="F720" s="397"/>
      <c r="G720" s="397"/>
      <c r="H720" s="397"/>
      <c r="I720" s="397"/>
      <c r="J720" s="397"/>
      <c r="K720" s="397"/>
      <c r="L720" s="397"/>
      <c r="M720" s="397"/>
      <c r="N720" s="397"/>
      <c r="O720" s="397"/>
      <c r="P720" s="397"/>
      <c r="Q720" s="397"/>
      <c r="R720" s="397"/>
      <c r="S720" s="397"/>
      <c r="T720" s="397"/>
      <c r="U720" s="397"/>
    </row>
    <row r="721" spans="1:21" ht="11.25" customHeight="1" x14ac:dyDescent="0.2">
      <c r="A721" s="397"/>
      <c r="B721" s="397"/>
      <c r="C721" s="397"/>
      <c r="D721" s="397"/>
      <c r="E721" s="397"/>
      <c r="F721" s="397"/>
      <c r="G721" s="397"/>
      <c r="H721" s="397"/>
      <c r="I721" s="397"/>
      <c r="J721" s="397"/>
      <c r="K721" s="397"/>
      <c r="L721" s="397"/>
      <c r="M721" s="397"/>
      <c r="N721" s="397"/>
      <c r="O721" s="397"/>
      <c r="P721" s="397"/>
      <c r="Q721" s="397"/>
      <c r="R721" s="397"/>
      <c r="S721" s="397"/>
      <c r="T721" s="397"/>
      <c r="U721" s="397"/>
    </row>
    <row r="722" spans="1:21" ht="11.25" customHeight="1" x14ac:dyDescent="0.2">
      <c r="A722" s="397"/>
      <c r="B722" s="397"/>
      <c r="C722" s="397"/>
      <c r="D722" s="397"/>
      <c r="E722" s="397"/>
      <c r="F722" s="397"/>
      <c r="G722" s="397"/>
      <c r="H722" s="397"/>
      <c r="I722" s="397"/>
      <c r="J722" s="397"/>
      <c r="K722" s="397"/>
      <c r="L722" s="397"/>
      <c r="M722" s="397"/>
      <c r="N722" s="397"/>
      <c r="O722" s="397"/>
      <c r="P722" s="397"/>
      <c r="Q722" s="397"/>
      <c r="R722" s="397"/>
      <c r="S722" s="397"/>
      <c r="T722" s="397"/>
      <c r="U722" s="397"/>
    </row>
    <row r="723" spans="1:21" ht="11.25" customHeight="1" x14ac:dyDescent="0.2">
      <c r="A723" s="397"/>
      <c r="B723" s="397"/>
      <c r="C723" s="397"/>
      <c r="D723" s="397"/>
      <c r="E723" s="397"/>
      <c r="F723" s="397"/>
      <c r="G723" s="397"/>
      <c r="H723" s="397"/>
      <c r="I723" s="397"/>
      <c r="J723" s="397"/>
      <c r="K723" s="397"/>
      <c r="L723" s="397"/>
      <c r="M723" s="397"/>
      <c r="N723" s="397"/>
      <c r="O723" s="397"/>
      <c r="P723" s="397"/>
      <c r="Q723" s="397"/>
      <c r="R723" s="397"/>
      <c r="S723" s="397"/>
      <c r="T723" s="397"/>
      <c r="U723" s="397"/>
    </row>
    <row r="724" spans="1:21" ht="11.25" customHeight="1" x14ac:dyDescent="0.2">
      <c r="A724" s="397"/>
      <c r="B724" s="397"/>
      <c r="C724" s="397"/>
      <c r="D724" s="397"/>
      <c r="E724" s="397"/>
      <c r="F724" s="397"/>
      <c r="G724" s="397"/>
      <c r="H724" s="397"/>
      <c r="I724" s="397"/>
      <c r="J724" s="397"/>
      <c r="K724" s="397"/>
      <c r="L724" s="397"/>
      <c r="M724" s="397"/>
      <c r="N724" s="397"/>
      <c r="O724" s="397"/>
      <c r="P724" s="397"/>
      <c r="Q724" s="397"/>
      <c r="R724" s="397"/>
      <c r="S724" s="397"/>
      <c r="T724" s="397"/>
      <c r="U724" s="397"/>
    </row>
    <row r="725" spans="1:21" ht="11.25" customHeight="1" x14ac:dyDescent="0.2">
      <c r="A725" s="397"/>
      <c r="B725" s="397"/>
      <c r="C725" s="397"/>
      <c r="D725" s="397"/>
      <c r="E725" s="397"/>
      <c r="F725" s="397"/>
      <c r="G725" s="397"/>
      <c r="H725" s="397"/>
      <c r="I725" s="397"/>
      <c r="J725" s="397"/>
      <c r="K725" s="397"/>
      <c r="L725" s="397"/>
      <c r="M725" s="397"/>
      <c r="N725" s="397"/>
      <c r="O725" s="397"/>
      <c r="P725" s="397"/>
      <c r="Q725" s="397"/>
      <c r="R725" s="397"/>
      <c r="S725" s="397"/>
      <c r="T725" s="397"/>
      <c r="U725" s="397"/>
    </row>
    <row r="726" spans="1:21" ht="11.25" customHeight="1" x14ac:dyDescent="0.2">
      <c r="A726" s="397"/>
      <c r="B726" s="397"/>
      <c r="C726" s="397"/>
      <c r="D726" s="397"/>
      <c r="E726" s="397"/>
      <c r="F726" s="397"/>
      <c r="G726" s="397"/>
      <c r="H726" s="397"/>
      <c r="I726" s="397"/>
      <c r="J726" s="397"/>
      <c r="K726" s="397"/>
      <c r="L726" s="397"/>
      <c r="M726" s="397"/>
      <c r="N726" s="397"/>
      <c r="O726" s="397"/>
      <c r="P726" s="397"/>
      <c r="Q726" s="397"/>
      <c r="R726" s="397"/>
      <c r="S726" s="397"/>
      <c r="T726" s="397"/>
      <c r="U726" s="397"/>
    </row>
    <row r="727" spans="1:21" ht="11.25" customHeight="1" x14ac:dyDescent="0.2">
      <c r="A727" s="397"/>
      <c r="B727" s="397"/>
      <c r="C727" s="397"/>
      <c r="D727" s="397"/>
      <c r="E727" s="397"/>
      <c r="F727" s="397"/>
      <c r="G727" s="397"/>
      <c r="H727" s="397"/>
      <c r="I727" s="397"/>
      <c r="J727" s="397"/>
      <c r="K727" s="397"/>
      <c r="L727" s="397"/>
      <c r="M727" s="397"/>
      <c r="N727" s="397"/>
      <c r="O727" s="397"/>
      <c r="P727" s="397"/>
      <c r="Q727" s="397"/>
      <c r="R727" s="397"/>
      <c r="S727" s="397"/>
      <c r="T727" s="397"/>
      <c r="U727" s="397"/>
    </row>
    <row r="728" spans="1:21" ht="11.25" customHeight="1" x14ac:dyDescent="0.2">
      <c r="A728" s="397"/>
      <c r="B728" s="397"/>
      <c r="C728" s="397"/>
      <c r="D728" s="397"/>
      <c r="E728" s="397"/>
      <c r="F728" s="397"/>
      <c r="G728" s="397"/>
      <c r="H728" s="397"/>
      <c r="I728" s="397"/>
      <c r="J728" s="397"/>
      <c r="K728" s="397"/>
      <c r="L728" s="397"/>
      <c r="M728" s="397"/>
      <c r="N728" s="397"/>
      <c r="O728" s="397"/>
      <c r="P728" s="397"/>
      <c r="Q728" s="397"/>
      <c r="R728" s="397"/>
      <c r="S728" s="397"/>
      <c r="T728" s="397"/>
      <c r="U728" s="397"/>
    </row>
    <row r="729" spans="1:21" ht="11.25" customHeight="1" x14ac:dyDescent="0.2">
      <c r="A729" s="397"/>
      <c r="B729" s="397"/>
      <c r="C729" s="397"/>
      <c r="D729" s="397"/>
      <c r="E729" s="397"/>
      <c r="F729" s="397"/>
      <c r="G729" s="397"/>
      <c r="H729" s="397"/>
      <c r="I729" s="397"/>
      <c r="J729" s="397"/>
      <c r="K729" s="397"/>
      <c r="L729" s="397"/>
      <c r="M729" s="397"/>
      <c r="N729" s="397"/>
      <c r="O729" s="397"/>
      <c r="P729" s="397"/>
      <c r="Q729" s="397"/>
      <c r="R729" s="397"/>
      <c r="S729" s="397"/>
      <c r="T729" s="397"/>
      <c r="U729" s="397"/>
    </row>
    <row r="730" spans="1:21" ht="11.25" customHeight="1" x14ac:dyDescent="0.2">
      <c r="A730" s="397"/>
      <c r="B730" s="397"/>
      <c r="C730" s="397"/>
      <c r="D730" s="397"/>
      <c r="E730" s="397"/>
      <c r="F730" s="397"/>
      <c r="G730" s="397"/>
      <c r="H730" s="397"/>
      <c r="I730" s="397"/>
      <c r="J730" s="397"/>
      <c r="K730" s="397"/>
      <c r="L730" s="397"/>
      <c r="M730" s="397"/>
      <c r="N730" s="397"/>
      <c r="O730" s="397"/>
      <c r="P730" s="397"/>
      <c r="Q730" s="397"/>
      <c r="R730" s="397"/>
      <c r="S730" s="397"/>
      <c r="T730" s="397"/>
      <c r="U730" s="397"/>
    </row>
    <row r="731" spans="1:21" ht="11.25" customHeight="1" x14ac:dyDescent="0.2">
      <c r="A731" s="397"/>
      <c r="B731" s="397"/>
      <c r="C731" s="397"/>
      <c r="D731" s="397"/>
      <c r="E731" s="397"/>
      <c r="F731" s="397"/>
      <c r="G731" s="397"/>
      <c r="H731" s="397"/>
      <c r="I731" s="397"/>
      <c r="J731" s="397"/>
      <c r="K731" s="397"/>
      <c r="L731" s="397"/>
      <c r="M731" s="397"/>
      <c r="N731" s="397"/>
      <c r="O731" s="397"/>
      <c r="P731" s="397"/>
      <c r="Q731" s="397"/>
      <c r="R731" s="397"/>
      <c r="S731" s="397"/>
      <c r="T731" s="397"/>
      <c r="U731" s="397"/>
    </row>
    <row r="732" spans="1:21" ht="11.25" customHeight="1" x14ac:dyDescent="0.2">
      <c r="A732" s="397"/>
      <c r="B732" s="397"/>
      <c r="C732" s="397"/>
      <c r="D732" s="397"/>
      <c r="E732" s="397"/>
      <c r="F732" s="397"/>
      <c r="G732" s="397"/>
      <c r="H732" s="397"/>
      <c r="I732" s="397"/>
      <c r="J732" s="397"/>
      <c r="K732" s="397"/>
      <c r="L732" s="397"/>
      <c r="M732" s="397"/>
      <c r="N732" s="397"/>
      <c r="O732" s="397"/>
      <c r="P732" s="397"/>
      <c r="Q732" s="397"/>
      <c r="R732" s="397"/>
      <c r="S732" s="397"/>
      <c r="T732" s="397"/>
      <c r="U732" s="397"/>
    </row>
    <row r="733" spans="1:21" ht="11.25" customHeight="1" x14ac:dyDescent="0.2">
      <c r="A733" s="397"/>
      <c r="B733" s="397"/>
      <c r="C733" s="397"/>
      <c r="D733" s="397"/>
      <c r="E733" s="397"/>
      <c r="F733" s="397"/>
      <c r="G733" s="397"/>
      <c r="H733" s="397"/>
      <c r="I733" s="397"/>
      <c r="J733" s="397"/>
      <c r="K733" s="397"/>
      <c r="L733" s="397"/>
      <c r="M733" s="397"/>
      <c r="N733" s="397"/>
      <c r="O733" s="397"/>
      <c r="P733" s="397"/>
      <c r="Q733" s="397"/>
      <c r="R733" s="397"/>
      <c r="S733" s="397"/>
      <c r="T733" s="397"/>
      <c r="U733" s="397"/>
    </row>
    <row r="734" spans="1:21" ht="11.25" customHeight="1" x14ac:dyDescent="0.2">
      <c r="A734" s="397"/>
      <c r="B734" s="397"/>
      <c r="C734" s="397"/>
      <c r="D734" s="397"/>
      <c r="E734" s="397"/>
      <c r="F734" s="397"/>
      <c r="G734" s="397"/>
      <c r="H734" s="397"/>
      <c r="I734" s="397"/>
      <c r="J734" s="397"/>
      <c r="K734" s="397"/>
      <c r="L734" s="397"/>
      <c r="M734" s="397"/>
      <c r="N734" s="397"/>
      <c r="O734" s="397"/>
      <c r="P734" s="397"/>
      <c r="Q734" s="397"/>
      <c r="R734" s="397"/>
      <c r="S734" s="397"/>
      <c r="T734" s="397"/>
      <c r="U734" s="397"/>
    </row>
    <row r="735" spans="1:21" ht="11.25" customHeight="1" x14ac:dyDescent="0.2">
      <c r="A735" s="397"/>
      <c r="B735" s="397"/>
      <c r="C735" s="397"/>
      <c r="D735" s="397"/>
      <c r="E735" s="397"/>
      <c r="F735" s="397"/>
      <c r="G735" s="397"/>
      <c r="H735" s="397"/>
      <c r="I735" s="397"/>
      <c r="J735" s="397"/>
      <c r="K735" s="397"/>
      <c r="L735" s="397"/>
      <c r="M735" s="397"/>
      <c r="N735" s="397"/>
      <c r="O735" s="397"/>
      <c r="P735" s="397"/>
      <c r="Q735" s="397"/>
      <c r="R735" s="397"/>
      <c r="S735" s="397"/>
      <c r="T735" s="397"/>
      <c r="U735" s="397"/>
    </row>
    <row r="736" spans="1:21" ht="11.25" customHeight="1" x14ac:dyDescent="0.2">
      <c r="A736" s="397"/>
      <c r="B736" s="397"/>
      <c r="C736" s="397"/>
      <c r="D736" s="397"/>
      <c r="E736" s="397"/>
      <c r="F736" s="397"/>
      <c r="G736" s="397"/>
      <c r="H736" s="397"/>
      <c r="I736" s="397"/>
      <c r="J736" s="397"/>
      <c r="K736" s="397"/>
      <c r="L736" s="397"/>
      <c r="M736" s="397"/>
      <c r="N736" s="397"/>
      <c r="O736" s="397"/>
      <c r="P736" s="397"/>
      <c r="Q736" s="397"/>
      <c r="R736" s="397"/>
      <c r="S736" s="397"/>
      <c r="T736" s="397"/>
      <c r="U736" s="397"/>
    </row>
    <row r="737" spans="1:21" ht="11.25" customHeight="1" x14ac:dyDescent="0.2">
      <c r="A737" s="397"/>
      <c r="B737" s="397"/>
      <c r="C737" s="397"/>
      <c r="D737" s="397"/>
      <c r="E737" s="397"/>
      <c r="F737" s="397"/>
      <c r="G737" s="397"/>
      <c r="H737" s="397"/>
      <c r="I737" s="397"/>
      <c r="J737" s="397"/>
      <c r="K737" s="397"/>
      <c r="L737" s="397"/>
      <c r="M737" s="397"/>
      <c r="N737" s="397"/>
      <c r="O737" s="397"/>
      <c r="P737" s="397"/>
      <c r="Q737" s="397"/>
      <c r="R737" s="397"/>
      <c r="S737" s="397"/>
      <c r="T737" s="397"/>
      <c r="U737" s="397"/>
    </row>
    <row r="738" spans="1:21" ht="11.25" customHeight="1" x14ac:dyDescent="0.2">
      <c r="A738" s="397"/>
      <c r="B738" s="397"/>
      <c r="C738" s="397"/>
      <c r="D738" s="397"/>
      <c r="E738" s="397"/>
      <c r="F738" s="397"/>
      <c r="G738" s="397"/>
      <c r="H738" s="397"/>
      <c r="I738" s="397"/>
      <c r="J738" s="397"/>
      <c r="K738" s="397"/>
      <c r="L738" s="397"/>
      <c r="M738" s="397"/>
      <c r="N738" s="397"/>
      <c r="O738" s="397"/>
      <c r="P738" s="397"/>
      <c r="Q738" s="397"/>
      <c r="R738" s="397"/>
      <c r="S738" s="397"/>
      <c r="T738" s="397"/>
      <c r="U738" s="397"/>
    </row>
    <row r="739" spans="1:21" ht="11.25" customHeight="1" x14ac:dyDescent="0.2">
      <c r="A739" s="397"/>
      <c r="B739" s="397"/>
      <c r="C739" s="397"/>
      <c r="D739" s="397"/>
      <c r="E739" s="397"/>
      <c r="F739" s="397"/>
      <c r="G739" s="397"/>
      <c r="H739" s="397"/>
      <c r="I739" s="397"/>
      <c r="J739" s="397"/>
      <c r="K739" s="397"/>
      <c r="L739" s="397"/>
      <c r="M739" s="397"/>
      <c r="N739" s="397"/>
      <c r="O739" s="397"/>
      <c r="P739" s="397"/>
      <c r="Q739" s="397"/>
      <c r="R739" s="397"/>
      <c r="S739" s="397"/>
      <c r="T739" s="397"/>
      <c r="U739" s="397"/>
    </row>
    <row r="740" spans="1:21" ht="11.25" customHeight="1" x14ac:dyDescent="0.2">
      <c r="A740" s="397"/>
      <c r="B740" s="397"/>
      <c r="C740" s="397"/>
      <c r="D740" s="397"/>
      <c r="E740" s="397"/>
      <c r="F740" s="397"/>
      <c r="G740" s="397"/>
      <c r="H740" s="397"/>
      <c r="I740" s="397"/>
      <c r="J740" s="397"/>
      <c r="K740" s="397"/>
      <c r="L740" s="397"/>
      <c r="M740" s="397"/>
      <c r="N740" s="397"/>
      <c r="O740" s="397"/>
      <c r="P740" s="397"/>
      <c r="Q740" s="397"/>
      <c r="R740" s="397"/>
      <c r="S740" s="397"/>
      <c r="T740" s="397"/>
      <c r="U740" s="397"/>
    </row>
    <row r="741" spans="1:21" ht="11.25" customHeight="1" x14ac:dyDescent="0.2">
      <c r="A741" s="397"/>
      <c r="B741" s="397"/>
      <c r="C741" s="397"/>
      <c r="D741" s="397"/>
      <c r="E741" s="397"/>
      <c r="F741" s="397"/>
      <c r="G741" s="397"/>
      <c r="H741" s="397"/>
      <c r="I741" s="397"/>
      <c r="J741" s="397"/>
      <c r="K741" s="397"/>
      <c r="L741" s="397"/>
      <c r="M741" s="397"/>
      <c r="N741" s="397"/>
      <c r="O741" s="397"/>
      <c r="P741" s="397"/>
      <c r="Q741" s="397"/>
      <c r="R741" s="397"/>
      <c r="S741" s="397"/>
      <c r="T741" s="397"/>
      <c r="U741" s="397"/>
    </row>
    <row r="742" spans="1:21" ht="11.25" customHeight="1" x14ac:dyDescent="0.2">
      <c r="A742" s="397"/>
      <c r="B742" s="397"/>
      <c r="C742" s="397"/>
      <c r="D742" s="397"/>
      <c r="E742" s="397"/>
      <c r="F742" s="397"/>
      <c r="G742" s="397"/>
      <c r="H742" s="397"/>
      <c r="I742" s="397"/>
      <c r="J742" s="397"/>
      <c r="K742" s="397"/>
      <c r="L742" s="397"/>
      <c r="M742" s="397"/>
      <c r="N742" s="397"/>
      <c r="O742" s="397"/>
      <c r="P742" s="397"/>
      <c r="Q742" s="397"/>
      <c r="R742" s="397"/>
      <c r="S742" s="397"/>
      <c r="T742" s="397"/>
      <c r="U742" s="397"/>
    </row>
    <row r="743" spans="1:21" ht="11.25" customHeight="1" x14ac:dyDescent="0.2">
      <c r="A743" s="397"/>
      <c r="B743" s="397"/>
      <c r="C743" s="397"/>
      <c r="D743" s="397"/>
      <c r="E743" s="397"/>
      <c r="F743" s="397"/>
      <c r="G743" s="397"/>
      <c r="H743" s="397"/>
      <c r="I743" s="397"/>
      <c r="J743" s="397"/>
      <c r="K743" s="397"/>
      <c r="L743" s="397"/>
      <c r="M743" s="397"/>
      <c r="N743" s="397"/>
      <c r="O743" s="397"/>
      <c r="P743" s="397"/>
      <c r="Q743" s="397"/>
      <c r="R743" s="397"/>
      <c r="S743" s="397"/>
      <c r="T743" s="397"/>
      <c r="U743" s="397"/>
    </row>
    <row r="744" spans="1:21" ht="11.25" customHeight="1" x14ac:dyDescent="0.2">
      <c r="A744" s="397"/>
      <c r="B744" s="397"/>
      <c r="C744" s="397"/>
      <c r="D744" s="397"/>
      <c r="E744" s="397"/>
      <c r="F744" s="397"/>
      <c r="G744" s="397"/>
      <c r="H744" s="397"/>
      <c r="I744" s="397"/>
      <c r="J744" s="397"/>
      <c r="K744" s="397"/>
      <c r="L744" s="397"/>
      <c r="M744" s="397"/>
      <c r="N744" s="397"/>
      <c r="O744" s="397"/>
      <c r="P744" s="397"/>
      <c r="Q744" s="397"/>
      <c r="R744" s="397"/>
      <c r="S744" s="397"/>
      <c r="T744" s="397"/>
      <c r="U744" s="397"/>
    </row>
    <row r="745" spans="1:21" ht="11.25" customHeight="1" x14ac:dyDescent="0.2">
      <c r="A745" s="397"/>
      <c r="B745" s="397"/>
      <c r="C745" s="397"/>
      <c r="D745" s="397"/>
      <c r="E745" s="397"/>
      <c r="F745" s="397"/>
      <c r="G745" s="397"/>
      <c r="H745" s="397"/>
      <c r="I745" s="397"/>
      <c r="J745" s="397"/>
      <c r="K745" s="397"/>
      <c r="L745" s="397"/>
      <c r="M745" s="397"/>
      <c r="N745" s="397"/>
      <c r="O745" s="397"/>
      <c r="P745" s="397"/>
      <c r="Q745" s="397"/>
      <c r="R745" s="397"/>
      <c r="S745" s="397"/>
      <c r="T745" s="397"/>
      <c r="U745" s="397"/>
    </row>
    <row r="746" spans="1:21" ht="11.25" customHeight="1" x14ac:dyDescent="0.2">
      <c r="A746" s="397"/>
      <c r="B746" s="397"/>
      <c r="C746" s="397"/>
      <c r="D746" s="397"/>
      <c r="E746" s="397"/>
      <c r="F746" s="397"/>
      <c r="G746" s="397"/>
      <c r="H746" s="397"/>
      <c r="I746" s="397"/>
      <c r="J746" s="397"/>
      <c r="K746" s="397"/>
      <c r="L746" s="397"/>
      <c r="M746" s="397"/>
      <c r="N746" s="397"/>
      <c r="O746" s="397"/>
      <c r="P746" s="397"/>
      <c r="Q746" s="397"/>
      <c r="R746" s="397"/>
      <c r="S746" s="397"/>
      <c r="T746" s="397"/>
      <c r="U746" s="397"/>
    </row>
    <row r="747" spans="1:21" ht="11.25" customHeight="1" x14ac:dyDescent="0.2">
      <c r="A747" s="397"/>
      <c r="B747" s="397"/>
      <c r="C747" s="397"/>
      <c r="D747" s="397"/>
      <c r="E747" s="397"/>
      <c r="F747" s="397"/>
      <c r="G747" s="397"/>
      <c r="H747" s="397"/>
      <c r="I747" s="397"/>
      <c r="J747" s="397"/>
      <c r="K747" s="397"/>
      <c r="L747" s="397"/>
      <c r="M747" s="397"/>
      <c r="N747" s="397"/>
      <c r="O747" s="397"/>
      <c r="P747" s="397"/>
      <c r="Q747" s="397"/>
      <c r="R747" s="397"/>
      <c r="S747" s="397"/>
      <c r="T747" s="397"/>
      <c r="U747" s="397"/>
    </row>
    <row r="748" spans="1:21" ht="11.25" customHeight="1" x14ac:dyDescent="0.2">
      <c r="A748" s="397"/>
      <c r="B748" s="397"/>
      <c r="C748" s="397"/>
      <c r="D748" s="397"/>
      <c r="E748" s="397"/>
      <c r="F748" s="397"/>
      <c r="G748" s="397"/>
      <c r="H748" s="397"/>
      <c r="I748" s="397"/>
      <c r="J748" s="397"/>
      <c r="K748" s="397"/>
      <c r="L748" s="397"/>
      <c r="M748" s="397"/>
      <c r="N748" s="397"/>
      <c r="O748" s="397"/>
      <c r="P748" s="397"/>
      <c r="Q748" s="397"/>
      <c r="R748" s="397"/>
      <c r="S748" s="397"/>
      <c r="T748" s="397"/>
      <c r="U748" s="397"/>
    </row>
    <row r="749" spans="1:21" ht="11.25" customHeight="1" x14ac:dyDescent="0.2">
      <c r="A749" s="397"/>
      <c r="B749" s="397"/>
      <c r="C749" s="397"/>
      <c r="D749" s="397"/>
      <c r="E749" s="397"/>
      <c r="F749" s="397"/>
      <c r="G749" s="397"/>
      <c r="H749" s="397"/>
      <c r="I749" s="397"/>
      <c r="J749" s="397"/>
      <c r="K749" s="397"/>
      <c r="L749" s="397"/>
      <c r="M749" s="397"/>
      <c r="N749" s="397"/>
      <c r="O749" s="397"/>
      <c r="P749" s="397"/>
      <c r="Q749" s="397"/>
      <c r="R749" s="397"/>
      <c r="S749" s="397"/>
      <c r="T749" s="397"/>
      <c r="U749" s="397"/>
    </row>
    <row r="750" spans="1:21" ht="11.25" customHeight="1" x14ac:dyDescent="0.2">
      <c r="A750" s="397"/>
      <c r="B750" s="397"/>
      <c r="C750" s="397"/>
      <c r="D750" s="397"/>
      <c r="E750" s="397"/>
      <c r="F750" s="397"/>
      <c r="G750" s="397"/>
      <c r="H750" s="397"/>
      <c r="I750" s="397"/>
      <c r="J750" s="397"/>
      <c r="K750" s="397"/>
      <c r="L750" s="397"/>
      <c r="M750" s="397"/>
      <c r="N750" s="397"/>
      <c r="O750" s="397"/>
      <c r="P750" s="397"/>
      <c r="Q750" s="397"/>
      <c r="R750" s="397"/>
      <c r="S750" s="397"/>
      <c r="T750" s="397"/>
      <c r="U750" s="397"/>
    </row>
    <row r="751" spans="1:21" ht="11.25" customHeight="1" x14ac:dyDescent="0.2">
      <c r="A751" s="397"/>
      <c r="B751" s="397"/>
      <c r="C751" s="397"/>
      <c r="D751" s="397"/>
      <c r="E751" s="397"/>
      <c r="F751" s="397"/>
      <c r="G751" s="397"/>
      <c r="H751" s="397"/>
      <c r="I751" s="397"/>
      <c r="J751" s="397"/>
      <c r="K751" s="397"/>
      <c r="L751" s="397"/>
      <c r="M751" s="397"/>
      <c r="N751" s="397"/>
      <c r="O751" s="397"/>
      <c r="P751" s="397"/>
      <c r="Q751" s="397"/>
      <c r="R751" s="397"/>
      <c r="S751" s="397"/>
      <c r="T751" s="397"/>
      <c r="U751" s="397"/>
    </row>
    <row r="752" spans="1:21" ht="11.25" customHeight="1" x14ac:dyDescent="0.2">
      <c r="A752" s="397"/>
      <c r="B752" s="397"/>
      <c r="C752" s="397"/>
      <c r="D752" s="397"/>
      <c r="E752" s="397"/>
      <c r="F752" s="397"/>
      <c r="G752" s="397"/>
      <c r="H752" s="397"/>
      <c r="I752" s="397"/>
      <c r="J752" s="397"/>
      <c r="K752" s="397"/>
      <c r="L752" s="397"/>
      <c r="M752" s="397"/>
      <c r="N752" s="397"/>
      <c r="O752" s="397"/>
      <c r="P752" s="397"/>
      <c r="Q752" s="397"/>
      <c r="R752" s="397"/>
      <c r="S752" s="397"/>
      <c r="T752" s="397"/>
      <c r="U752" s="397"/>
    </row>
    <row r="753" spans="1:21" ht="11.25" customHeight="1" x14ac:dyDescent="0.2">
      <c r="A753" s="397"/>
      <c r="B753" s="397"/>
      <c r="C753" s="397"/>
      <c r="D753" s="397"/>
      <c r="E753" s="397"/>
      <c r="F753" s="397"/>
      <c r="G753" s="397"/>
      <c r="H753" s="397"/>
      <c r="I753" s="397"/>
      <c r="J753" s="397"/>
      <c r="K753" s="397"/>
      <c r="L753" s="397"/>
      <c r="M753" s="397"/>
      <c r="N753" s="397"/>
      <c r="O753" s="397"/>
      <c r="P753" s="397"/>
      <c r="Q753" s="397"/>
      <c r="R753" s="397"/>
      <c r="S753" s="397"/>
      <c r="T753" s="397"/>
      <c r="U753" s="397"/>
    </row>
    <row r="754" spans="1:21" ht="11.25" customHeight="1" x14ac:dyDescent="0.2">
      <c r="A754" s="397"/>
      <c r="B754" s="397"/>
      <c r="C754" s="397"/>
      <c r="D754" s="397"/>
      <c r="E754" s="397"/>
      <c r="F754" s="397"/>
      <c r="G754" s="397"/>
      <c r="H754" s="397"/>
      <c r="I754" s="397"/>
      <c r="J754" s="397"/>
      <c r="K754" s="397"/>
      <c r="L754" s="397"/>
      <c r="M754" s="397"/>
      <c r="N754" s="397"/>
      <c r="O754" s="397"/>
      <c r="P754" s="397"/>
      <c r="Q754" s="397"/>
      <c r="R754" s="397"/>
      <c r="S754" s="397"/>
      <c r="T754" s="397"/>
      <c r="U754" s="397"/>
    </row>
    <row r="755" spans="1:21" ht="11.25" customHeight="1" x14ac:dyDescent="0.2">
      <c r="A755" s="397"/>
      <c r="B755" s="397"/>
      <c r="C755" s="397"/>
      <c r="D755" s="397"/>
      <c r="E755" s="397"/>
      <c r="F755" s="397"/>
      <c r="G755" s="397"/>
      <c r="H755" s="397"/>
      <c r="I755" s="397"/>
      <c r="J755" s="397"/>
      <c r="K755" s="397"/>
      <c r="L755" s="397"/>
      <c r="M755" s="397"/>
      <c r="N755" s="397"/>
      <c r="O755" s="397"/>
      <c r="P755" s="397"/>
      <c r="Q755" s="397"/>
      <c r="R755" s="397"/>
      <c r="S755" s="397"/>
      <c r="T755" s="397"/>
      <c r="U755" s="397"/>
    </row>
    <row r="756" spans="1:21" ht="11.25" customHeight="1" x14ac:dyDescent="0.2">
      <c r="A756" s="397"/>
      <c r="B756" s="397"/>
      <c r="C756" s="397"/>
      <c r="D756" s="397"/>
      <c r="E756" s="397"/>
      <c r="F756" s="397"/>
      <c r="G756" s="397"/>
      <c r="H756" s="397"/>
      <c r="I756" s="397"/>
      <c r="J756" s="397"/>
      <c r="K756" s="397"/>
      <c r="L756" s="397"/>
      <c r="M756" s="397"/>
      <c r="N756" s="397"/>
      <c r="O756" s="397"/>
      <c r="P756" s="397"/>
      <c r="Q756" s="397"/>
      <c r="R756" s="397"/>
      <c r="S756" s="397"/>
      <c r="T756" s="397"/>
      <c r="U756" s="397"/>
    </row>
    <row r="757" spans="1:21" ht="11.25" customHeight="1" x14ac:dyDescent="0.2">
      <c r="A757" s="397"/>
      <c r="B757" s="397"/>
      <c r="C757" s="397"/>
      <c r="D757" s="397"/>
      <c r="E757" s="397"/>
      <c r="F757" s="397"/>
      <c r="G757" s="397"/>
      <c r="H757" s="397"/>
      <c r="I757" s="397"/>
      <c r="J757" s="397"/>
      <c r="K757" s="397"/>
      <c r="L757" s="397"/>
      <c r="M757" s="397"/>
      <c r="N757" s="397"/>
      <c r="O757" s="397"/>
      <c r="P757" s="397"/>
      <c r="Q757" s="397"/>
      <c r="R757" s="397"/>
      <c r="S757" s="397"/>
      <c r="T757" s="397"/>
      <c r="U757" s="397"/>
    </row>
    <row r="758" spans="1:21" ht="11.25" customHeight="1" x14ac:dyDescent="0.2">
      <c r="A758" s="397"/>
      <c r="B758" s="397"/>
      <c r="C758" s="397"/>
      <c r="D758" s="397"/>
      <c r="E758" s="397"/>
      <c r="F758" s="397"/>
      <c r="G758" s="397"/>
      <c r="H758" s="397"/>
      <c r="I758" s="397"/>
      <c r="J758" s="397"/>
      <c r="K758" s="397"/>
      <c r="L758" s="397"/>
      <c r="M758" s="397"/>
      <c r="N758" s="397"/>
      <c r="O758" s="397"/>
      <c r="P758" s="397"/>
      <c r="Q758" s="397"/>
      <c r="R758" s="397"/>
      <c r="S758" s="397"/>
      <c r="T758" s="397"/>
      <c r="U758" s="397"/>
    </row>
    <row r="759" spans="1:21" ht="11.25" customHeight="1" x14ac:dyDescent="0.2">
      <c r="A759" s="397"/>
      <c r="B759" s="397"/>
      <c r="C759" s="397"/>
      <c r="D759" s="397"/>
      <c r="E759" s="397"/>
      <c r="F759" s="397"/>
      <c r="G759" s="397"/>
      <c r="H759" s="397"/>
      <c r="I759" s="397"/>
      <c r="J759" s="397"/>
      <c r="K759" s="397"/>
      <c r="L759" s="397"/>
      <c r="M759" s="397"/>
      <c r="N759" s="397"/>
      <c r="O759" s="397"/>
      <c r="P759" s="397"/>
      <c r="Q759" s="397"/>
      <c r="R759" s="397"/>
      <c r="S759" s="397"/>
      <c r="T759" s="397"/>
      <c r="U759" s="397"/>
    </row>
    <row r="760" spans="1:21" ht="11.25" customHeight="1" x14ac:dyDescent="0.2">
      <c r="A760" s="397"/>
      <c r="B760" s="397"/>
      <c r="C760" s="397"/>
      <c r="D760" s="397"/>
      <c r="E760" s="397"/>
      <c r="F760" s="397"/>
      <c r="G760" s="397"/>
      <c r="H760" s="397"/>
      <c r="I760" s="397"/>
      <c r="J760" s="397"/>
      <c r="K760" s="397"/>
      <c r="L760" s="397"/>
      <c r="M760" s="397"/>
      <c r="N760" s="397"/>
      <c r="O760" s="397"/>
      <c r="P760" s="397"/>
      <c r="Q760" s="397"/>
      <c r="R760" s="397"/>
      <c r="S760" s="397"/>
      <c r="T760" s="397"/>
      <c r="U760" s="397"/>
    </row>
    <row r="761" spans="1:21" ht="11.25" customHeight="1" x14ac:dyDescent="0.2">
      <c r="A761" s="397"/>
      <c r="B761" s="397"/>
      <c r="C761" s="397"/>
      <c r="D761" s="397"/>
      <c r="E761" s="397"/>
      <c r="F761" s="397"/>
      <c r="G761" s="397"/>
      <c r="H761" s="397"/>
      <c r="I761" s="397"/>
      <c r="J761" s="397"/>
      <c r="K761" s="397"/>
      <c r="L761" s="397"/>
      <c r="M761" s="397"/>
      <c r="N761" s="397"/>
      <c r="O761" s="397"/>
      <c r="P761" s="397"/>
      <c r="Q761" s="397"/>
      <c r="R761" s="397"/>
      <c r="S761" s="397"/>
      <c r="T761" s="397"/>
      <c r="U761" s="397"/>
    </row>
    <row r="762" spans="1:21" ht="11.25" customHeight="1" x14ac:dyDescent="0.2">
      <c r="A762" s="397"/>
      <c r="B762" s="397"/>
      <c r="C762" s="397"/>
      <c r="D762" s="397"/>
      <c r="E762" s="397"/>
      <c r="F762" s="397"/>
      <c r="G762" s="397"/>
      <c r="H762" s="397"/>
      <c r="I762" s="397"/>
      <c r="J762" s="397"/>
      <c r="K762" s="397"/>
      <c r="L762" s="397"/>
      <c r="M762" s="397"/>
      <c r="N762" s="397"/>
      <c r="O762" s="397"/>
      <c r="P762" s="397"/>
      <c r="Q762" s="397"/>
      <c r="R762" s="397"/>
      <c r="S762" s="397"/>
      <c r="T762" s="397"/>
      <c r="U762" s="397"/>
    </row>
    <row r="763" spans="1:21" ht="11.25" customHeight="1" x14ac:dyDescent="0.2">
      <c r="A763" s="397"/>
      <c r="B763" s="397"/>
      <c r="C763" s="397"/>
      <c r="D763" s="397"/>
      <c r="E763" s="397"/>
      <c r="F763" s="397"/>
      <c r="G763" s="397"/>
      <c r="H763" s="397"/>
      <c r="I763" s="397"/>
      <c r="J763" s="397"/>
      <c r="K763" s="397"/>
      <c r="L763" s="397"/>
      <c r="M763" s="397"/>
      <c r="N763" s="397"/>
      <c r="O763" s="397"/>
      <c r="P763" s="397"/>
      <c r="Q763" s="397"/>
      <c r="R763" s="397"/>
      <c r="S763" s="397"/>
      <c r="T763" s="397"/>
      <c r="U763" s="397"/>
    </row>
    <row r="764" spans="1:21" ht="11.25" customHeight="1" x14ac:dyDescent="0.2">
      <c r="A764" s="397"/>
      <c r="B764" s="397"/>
      <c r="C764" s="397"/>
      <c r="D764" s="397"/>
      <c r="E764" s="397"/>
      <c r="F764" s="397"/>
      <c r="G764" s="397"/>
      <c r="H764" s="397"/>
      <c r="I764" s="397"/>
      <c r="J764" s="397"/>
      <c r="K764" s="397"/>
      <c r="L764" s="397"/>
      <c r="M764" s="397"/>
      <c r="N764" s="397"/>
      <c r="O764" s="397"/>
      <c r="P764" s="397"/>
      <c r="Q764" s="397"/>
      <c r="R764" s="397"/>
      <c r="S764" s="397"/>
      <c r="T764" s="397"/>
      <c r="U764" s="397"/>
    </row>
    <row r="765" spans="1:21" ht="11.25" customHeight="1" x14ac:dyDescent="0.2">
      <c r="A765" s="397"/>
      <c r="B765" s="397"/>
      <c r="C765" s="397"/>
      <c r="D765" s="397"/>
      <c r="E765" s="397"/>
      <c r="F765" s="397"/>
      <c r="G765" s="397"/>
      <c r="H765" s="397"/>
      <c r="I765" s="397"/>
      <c r="J765" s="397"/>
      <c r="K765" s="397"/>
      <c r="L765" s="397"/>
      <c r="M765" s="397"/>
      <c r="N765" s="397"/>
      <c r="O765" s="397"/>
      <c r="P765" s="397"/>
      <c r="Q765" s="397"/>
      <c r="R765" s="397"/>
      <c r="S765" s="397"/>
      <c r="T765" s="397"/>
      <c r="U765" s="397"/>
    </row>
    <row r="766" spans="1:21" ht="11.25" customHeight="1" x14ac:dyDescent="0.2">
      <c r="A766" s="397"/>
      <c r="B766" s="397"/>
      <c r="C766" s="397"/>
      <c r="D766" s="397"/>
      <c r="E766" s="397"/>
      <c r="F766" s="397"/>
      <c r="G766" s="397"/>
      <c r="H766" s="397"/>
      <c r="I766" s="397"/>
      <c r="J766" s="397"/>
      <c r="K766" s="397"/>
      <c r="L766" s="397"/>
      <c r="M766" s="397"/>
      <c r="N766" s="397"/>
      <c r="O766" s="397"/>
      <c r="P766" s="397"/>
      <c r="Q766" s="397"/>
      <c r="R766" s="397"/>
      <c r="S766" s="397"/>
      <c r="T766" s="397"/>
      <c r="U766" s="397"/>
    </row>
    <row r="767" spans="1:21" ht="11.25" customHeight="1" x14ac:dyDescent="0.2">
      <c r="A767" s="397"/>
      <c r="B767" s="397"/>
      <c r="C767" s="397"/>
      <c r="D767" s="397"/>
      <c r="E767" s="397"/>
      <c r="F767" s="397"/>
      <c r="G767" s="397"/>
      <c r="H767" s="397"/>
      <c r="I767" s="397"/>
      <c r="J767" s="397"/>
      <c r="K767" s="397"/>
      <c r="L767" s="397"/>
      <c r="M767" s="397"/>
      <c r="N767" s="397"/>
      <c r="O767" s="397"/>
      <c r="P767" s="397"/>
      <c r="Q767" s="397"/>
      <c r="R767" s="397"/>
      <c r="S767" s="397"/>
      <c r="T767" s="397"/>
      <c r="U767" s="397"/>
    </row>
    <row r="768" spans="1:21" ht="11.25" customHeight="1" x14ac:dyDescent="0.2">
      <c r="A768" s="397"/>
      <c r="B768" s="397"/>
      <c r="C768" s="397"/>
      <c r="D768" s="397"/>
      <c r="E768" s="397"/>
      <c r="F768" s="397"/>
      <c r="G768" s="397"/>
      <c r="H768" s="397"/>
      <c r="I768" s="397"/>
      <c r="J768" s="397"/>
      <c r="K768" s="397"/>
      <c r="L768" s="397"/>
      <c r="M768" s="397"/>
      <c r="N768" s="397"/>
      <c r="O768" s="397"/>
      <c r="P768" s="397"/>
      <c r="Q768" s="397"/>
      <c r="R768" s="397"/>
      <c r="S768" s="397"/>
      <c r="T768" s="397"/>
      <c r="U768" s="397"/>
    </row>
    <row r="769" spans="1:21" ht="11.25" customHeight="1" x14ac:dyDescent="0.2">
      <c r="A769" s="397"/>
      <c r="B769" s="397"/>
      <c r="C769" s="397"/>
      <c r="D769" s="397"/>
      <c r="E769" s="397"/>
      <c r="F769" s="397"/>
      <c r="G769" s="397"/>
      <c r="H769" s="397"/>
      <c r="I769" s="397"/>
      <c r="J769" s="397"/>
      <c r="K769" s="397"/>
      <c r="L769" s="397"/>
      <c r="M769" s="397"/>
      <c r="N769" s="397"/>
      <c r="O769" s="397"/>
      <c r="P769" s="397"/>
      <c r="Q769" s="397"/>
      <c r="R769" s="397"/>
      <c r="S769" s="397"/>
      <c r="T769" s="397"/>
      <c r="U769" s="397"/>
    </row>
    <row r="770" spans="1:21" ht="11.25" customHeight="1" x14ac:dyDescent="0.2">
      <c r="A770" s="397"/>
      <c r="B770" s="397"/>
      <c r="C770" s="397"/>
      <c r="D770" s="397"/>
      <c r="E770" s="397"/>
      <c r="F770" s="397"/>
      <c r="G770" s="397"/>
      <c r="H770" s="397"/>
      <c r="I770" s="397"/>
      <c r="J770" s="397"/>
      <c r="K770" s="397"/>
      <c r="L770" s="397"/>
      <c r="M770" s="397"/>
      <c r="N770" s="397"/>
      <c r="O770" s="397"/>
      <c r="P770" s="397"/>
      <c r="Q770" s="397"/>
      <c r="R770" s="397"/>
      <c r="S770" s="397"/>
      <c r="T770" s="397"/>
      <c r="U770" s="397"/>
    </row>
    <row r="771" spans="1:21" ht="11.25" customHeight="1" x14ac:dyDescent="0.2">
      <c r="A771" s="397"/>
      <c r="B771" s="397"/>
      <c r="C771" s="397"/>
      <c r="D771" s="397"/>
      <c r="E771" s="397"/>
      <c r="F771" s="397"/>
      <c r="G771" s="397"/>
      <c r="H771" s="397"/>
      <c r="I771" s="397"/>
      <c r="J771" s="397"/>
      <c r="K771" s="397"/>
      <c r="L771" s="397"/>
      <c r="M771" s="397"/>
      <c r="N771" s="397"/>
      <c r="O771" s="397"/>
      <c r="P771" s="397"/>
      <c r="Q771" s="397"/>
      <c r="R771" s="397"/>
      <c r="S771" s="397"/>
      <c r="T771" s="397"/>
      <c r="U771" s="397"/>
    </row>
    <row r="772" spans="1:21" ht="11.25" customHeight="1" x14ac:dyDescent="0.2">
      <c r="A772" s="397"/>
      <c r="B772" s="397"/>
      <c r="C772" s="397"/>
      <c r="D772" s="397"/>
      <c r="E772" s="397"/>
      <c r="F772" s="397"/>
      <c r="G772" s="397"/>
      <c r="H772" s="397"/>
      <c r="I772" s="397"/>
      <c r="J772" s="397"/>
      <c r="K772" s="397"/>
      <c r="L772" s="397"/>
      <c r="M772" s="397"/>
      <c r="N772" s="397"/>
      <c r="O772" s="397"/>
      <c r="P772" s="397"/>
      <c r="Q772" s="397"/>
      <c r="R772" s="397"/>
      <c r="S772" s="397"/>
      <c r="T772" s="397"/>
      <c r="U772" s="397"/>
    </row>
    <row r="773" spans="1:21" ht="11.25" customHeight="1" x14ac:dyDescent="0.2">
      <c r="A773" s="397"/>
      <c r="B773" s="397"/>
      <c r="C773" s="397"/>
      <c r="D773" s="397"/>
      <c r="E773" s="397"/>
      <c r="F773" s="397"/>
      <c r="G773" s="397"/>
      <c r="H773" s="397"/>
      <c r="I773" s="397"/>
      <c r="J773" s="397"/>
      <c r="K773" s="397"/>
      <c r="L773" s="397"/>
      <c r="M773" s="397"/>
      <c r="N773" s="397"/>
      <c r="O773" s="397"/>
      <c r="P773" s="397"/>
      <c r="Q773" s="397"/>
      <c r="R773" s="397"/>
      <c r="S773" s="397"/>
      <c r="T773" s="397"/>
      <c r="U773" s="397"/>
    </row>
    <row r="774" spans="1:21" ht="11.25" customHeight="1" x14ac:dyDescent="0.2">
      <c r="A774" s="397"/>
      <c r="B774" s="397"/>
      <c r="C774" s="397"/>
      <c r="D774" s="397"/>
      <c r="E774" s="397"/>
      <c r="F774" s="397"/>
      <c r="G774" s="397"/>
      <c r="H774" s="397"/>
      <c r="I774" s="397"/>
      <c r="J774" s="397"/>
      <c r="K774" s="397"/>
      <c r="L774" s="397"/>
      <c r="M774" s="397"/>
      <c r="N774" s="397"/>
      <c r="O774" s="397"/>
      <c r="P774" s="397"/>
      <c r="Q774" s="397"/>
      <c r="R774" s="397"/>
      <c r="S774" s="397"/>
      <c r="T774" s="397"/>
      <c r="U774" s="397"/>
    </row>
    <row r="775" spans="1:21" ht="11.25" customHeight="1" x14ac:dyDescent="0.2">
      <c r="A775" s="397"/>
      <c r="B775" s="397"/>
      <c r="C775" s="397"/>
      <c r="D775" s="397"/>
      <c r="E775" s="397"/>
      <c r="F775" s="397"/>
      <c r="G775" s="397"/>
      <c r="H775" s="397"/>
      <c r="I775" s="397"/>
      <c r="J775" s="397"/>
      <c r="K775" s="397"/>
      <c r="L775" s="397"/>
      <c r="M775" s="397"/>
      <c r="N775" s="397"/>
      <c r="O775" s="397"/>
      <c r="P775" s="397"/>
      <c r="Q775" s="397"/>
      <c r="R775" s="397"/>
      <c r="S775" s="397"/>
      <c r="T775" s="397"/>
      <c r="U775" s="397"/>
    </row>
    <row r="776" spans="1:21" ht="11.25" customHeight="1" x14ac:dyDescent="0.2">
      <c r="A776" s="397"/>
      <c r="B776" s="397"/>
      <c r="C776" s="397"/>
      <c r="D776" s="397"/>
      <c r="E776" s="397"/>
      <c r="F776" s="397"/>
      <c r="G776" s="397"/>
      <c r="H776" s="397"/>
      <c r="I776" s="397"/>
      <c r="J776" s="397"/>
      <c r="K776" s="397"/>
      <c r="L776" s="397"/>
      <c r="M776" s="397"/>
      <c r="N776" s="397"/>
      <c r="O776" s="397"/>
      <c r="P776" s="397"/>
      <c r="Q776" s="397"/>
      <c r="R776" s="397"/>
      <c r="S776" s="397"/>
      <c r="T776" s="397"/>
      <c r="U776" s="397"/>
    </row>
    <row r="777" spans="1:21" ht="11.25" customHeight="1" x14ac:dyDescent="0.2">
      <c r="A777" s="397"/>
      <c r="B777" s="397"/>
      <c r="C777" s="397"/>
      <c r="D777" s="397"/>
      <c r="E777" s="397"/>
      <c r="F777" s="397"/>
      <c r="G777" s="397"/>
      <c r="H777" s="397"/>
      <c r="I777" s="397"/>
      <c r="J777" s="397"/>
      <c r="K777" s="397"/>
      <c r="L777" s="397"/>
      <c r="M777" s="397"/>
      <c r="N777" s="397"/>
      <c r="O777" s="397"/>
      <c r="P777" s="397"/>
      <c r="Q777" s="397"/>
      <c r="R777" s="397"/>
      <c r="S777" s="397"/>
      <c r="T777" s="397"/>
      <c r="U777" s="397"/>
    </row>
    <row r="778" spans="1:21" ht="11.25" customHeight="1" x14ac:dyDescent="0.2">
      <c r="A778" s="397"/>
      <c r="B778" s="397"/>
      <c r="C778" s="397"/>
      <c r="D778" s="397"/>
      <c r="E778" s="397"/>
      <c r="F778" s="397"/>
      <c r="G778" s="397"/>
      <c r="H778" s="397"/>
      <c r="I778" s="397"/>
      <c r="J778" s="397"/>
      <c r="K778" s="397"/>
      <c r="L778" s="397"/>
      <c r="M778" s="397"/>
      <c r="N778" s="397"/>
      <c r="O778" s="397"/>
      <c r="P778" s="397"/>
      <c r="Q778" s="397"/>
      <c r="R778" s="397"/>
      <c r="S778" s="397"/>
      <c r="T778" s="397"/>
      <c r="U778" s="397"/>
    </row>
    <row r="779" spans="1:21" ht="11.25" customHeight="1" x14ac:dyDescent="0.2">
      <c r="A779" s="397"/>
      <c r="B779" s="397"/>
      <c r="C779" s="397"/>
      <c r="D779" s="397"/>
      <c r="E779" s="397"/>
      <c r="F779" s="397"/>
      <c r="G779" s="397"/>
      <c r="H779" s="397"/>
      <c r="I779" s="397"/>
      <c r="J779" s="397"/>
      <c r="K779" s="397"/>
      <c r="L779" s="397"/>
      <c r="M779" s="397"/>
      <c r="N779" s="397"/>
      <c r="O779" s="397"/>
      <c r="P779" s="397"/>
      <c r="Q779" s="397"/>
      <c r="R779" s="397"/>
      <c r="S779" s="397"/>
      <c r="T779" s="397"/>
      <c r="U779" s="397"/>
    </row>
    <row r="780" spans="1:21" ht="11.25" customHeight="1" x14ac:dyDescent="0.2">
      <c r="A780" s="397"/>
      <c r="B780" s="397"/>
      <c r="C780" s="397"/>
      <c r="D780" s="397"/>
      <c r="E780" s="397"/>
      <c r="F780" s="397"/>
      <c r="G780" s="397"/>
      <c r="H780" s="397"/>
      <c r="I780" s="397"/>
      <c r="J780" s="397"/>
      <c r="K780" s="397"/>
      <c r="L780" s="397"/>
      <c r="M780" s="397"/>
      <c r="N780" s="397"/>
      <c r="O780" s="397"/>
      <c r="P780" s="397"/>
      <c r="Q780" s="397"/>
      <c r="R780" s="397"/>
      <c r="S780" s="397"/>
      <c r="T780" s="397"/>
      <c r="U780" s="397"/>
    </row>
    <row r="781" spans="1:21" ht="11.25" customHeight="1" x14ac:dyDescent="0.2">
      <c r="A781" s="397"/>
      <c r="B781" s="397"/>
      <c r="C781" s="397"/>
      <c r="D781" s="397"/>
      <c r="E781" s="397"/>
      <c r="F781" s="397"/>
      <c r="G781" s="397"/>
      <c r="H781" s="397"/>
      <c r="I781" s="397"/>
      <c r="J781" s="397"/>
      <c r="K781" s="397"/>
      <c r="L781" s="397"/>
      <c r="M781" s="397"/>
      <c r="N781" s="397"/>
      <c r="O781" s="397"/>
      <c r="P781" s="397"/>
      <c r="Q781" s="397"/>
      <c r="R781" s="397"/>
      <c r="S781" s="397"/>
      <c r="T781" s="397"/>
      <c r="U781" s="397"/>
    </row>
    <row r="782" spans="1:21" ht="11.25" customHeight="1" x14ac:dyDescent="0.2">
      <c r="A782" s="397"/>
      <c r="B782" s="397"/>
      <c r="C782" s="397"/>
      <c r="D782" s="397"/>
      <c r="E782" s="397"/>
      <c r="F782" s="397"/>
      <c r="G782" s="397"/>
      <c r="H782" s="397"/>
      <c r="I782" s="397"/>
      <c r="J782" s="397"/>
      <c r="K782" s="397"/>
      <c r="L782" s="397"/>
      <c r="M782" s="397"/>
      <c r="N782" s="397"/>
      <c r="O782" s="397"/>
      <c r="P782" s="397"/>
      <c r="Q782" s="397"/>
      <c r="R782" s="397"/>
      <c r="S782" s="397"/>
      <c r="T782" s="397"/>
      <c r="U782" s="397"/>
    </row>
    <row r="783" spans="1:21" ht="11.25" customHeight="1" x14ac:dyDescent="0.2">
      <c r="A783" s="397"/>
      <c r="B783" s="397"/>
      <c r="C783" s="397"/>
      <c r="D783" s="397"/>
      <c r="E783" s="397"/>
      <c r="F783" s="397"/>
      <c r="G783" s="397"/>
      <c r="H783" s="397"/>
      <c r="I783" s="397"/>
      <c r="J783" s="397"/>
      <c r="K783" s="397"/>
      <c r="L783" s="397"/>
      <c r="M783" s="397"/>
      <c r="N783" s="397"/>
      <c r="O783" s="397"/>
      <c r="P783" s="397"/>
      <c r="Q783" s="397"/>
      <c r="R783" s="397"/>
      <c r="S783" s="397"/>
      <c r="T783" s="397"/>
      <c r="U783" s="397"/>
    </row>
    <row r="784" spans="1:21" ht="11.25" customHeight="1" x14ac:dyDescent="0.2">
      <c r="A784" s="397"/>
      <c r="B784" s="397"/>
      <c r="C784" s="397"/>
      <c r="D784" s="397"/>
      <c r="E784" s="397"/>
      <c r="F784" s="397"/>
      <c r="G784" s="397"/>
      <c r="H784" s="397"/>
      <c r="I784" s="397"/>
      <c r="J784" s="397"/>
      <c r="K784" s="397"/>
      <c r="L784" s="397"/>
      <c r="M784" s="397"/>
      <c r="N784" s="397"/>
      <c r="O784" s="397"/>
      <c r="P784" s="397"/>
      <c r="Q784" s="397"/>
      <c r="R784" s="397"/>
      <c r="S784" s="397"/>
      <c r="T784" s="397"/>
      <c r="U784" s="397"/>
    </row>
    <row r="785" spans="1:21" ht="11.25" customHeight="1" x14ac:dyDescent="0.2">
      <c r="A785" s="397"/>
      <c r="B785" s="397"/>
      <c r="C785" s="397"/>
      <c r="D785" s="397"/>
      <c r="E785" s="397"/>
      <c r="F785" s="397"/>
      <c r="G785" s="397"/>
      <c r="H785" s="397"/>
      <c r="I785" s="397"/>
      <c r="J785" s="397"/>
      <c r="K785" s="397"/>
      <c r="L785" s="397"/>
      <c r="M785" s="397"/>
      <c r="N785" s="397"/>
      <c r="O785" s="397"/>
      <c r="P785" s="397"/>
      <c r="Q785" s="397"/>
      <c r="R785" s="397"/>
      <c r="S785" s="397"/>
      <c r="T785" s="397"/>
      <c r="U785" s="397"/>
    </row>
    <row r="786" spans="1:21" ht="11.25" customHeight="1" x14ac:dyDescent="0.2">
      <c r="A786" s="397"/>
      <c r="B786" s="397"/>
      <c r="C786" s="397"/>
      <c r="D786" s="397"/>
      <c r="E786" s="397"/>
      <c r="F786" s="397"/>
      <c r="G786" s="397"/>
      <c r="H786" s="397"/>
      <c r="I786" s="397"/>
      <c r="J786" s="397"/>
      <c r="K786" s="397"/>
      <c r="L786" s="397"/>
      <c r="M786" s="397"/>
      <c r="N786" s="397"/>
      <c r="O786" s="397"/>
      <c r="P786" s="397"/>
      <c r="Q786" s="397"/>
      <c r="R786" s="397"/>
      <c r="S786" s="397"/>
      <c r="T786" s="397"/>
      <c r="U786" s="397"/>
    </row>
    <row r="787" spans="1:21" ht="11.25" customHeight="1" x14ac:dyDescent="0.2">
      <c r="A787" s="397"/>
      <c r="B787" s="397"/>
      <c r="C787" s="397"/>
      <c r="D787" s="397"/>
      <c r="E787" s="397"/>
      <c r="F787" s="397"/>
      <c r="G787" s="397"/>
      <c r="H787" s="397"/>
      <c r="I787" s="397"/>
      <c r="J787" s="397"/>
      <c r="K787" s="397"/>
      <c r="L787" s="397"/>
      <c r="M787" s="397"/>
      <c r="N787" s="397"/>
      <c r="O787" s="397"/>
      <c r="P787" s="397"/>
      <c r="Q787" s="397"/>
      <c r="R787" s="397"/>
      <c r="S787" s="397"/>
      <c r="T787" s="397"/>
      <c r="U787" s="397"/>
    </row>
    <row r="788" spans="1:21" ht="11.25" customHeight="1" x14ac:dyDescent="0.2">
      <c r="A788" s="397"/>
      <c r="B788" s="397"/>
      <c r="C788" s="397"/>
      <c r="D788" s="397"/>
      <c r="E788" s="397"/>
      <c r="F788" s="397"/>
      <c r="G788" s="397"/>
      <c r="H788" s="397"/>
      <c r="I788" s="397"/>
      <c r="J788" s="397"/>
      <c r="K788" s="397"/>
      <c r="L788" s="397"/>
      <c r="M788" s="397"/>
      <c r="N788" s="397"/>
      <c r="O788" s="397"/>
      <c r="P788" s="397"/>
      <c r="Q788" s="397"/>
      <c r="R788" s="397"/>
      <c r="S788" s="397"/>
      <c r="T788" s="397"/>
      <c r="U788" s="397"/>
    </row>
    <row r="789" spans="1:21" ht="11.25" customHeight="1" x14ac:dyDescent="0.2">
      <c r="A789" s="397"/>
      <c r="B789" s="397"/>
      <c r="C789" s="397"/>
      <c r="D789" s="397"/>
      <c r="E789" s="397"/>
      <c r="F789" s="397"/>
      <c r="G789" s="397"/>
      <c r="H789" s="397"/>
      <c r="I789" s="397"/>
      <c r="J789" s="397"/>
      <c r="K789" s="397"/>
      <c r="L789" s="397"/>
      <c r="M789" s="397"/>
      <c r="N789" s="397"/>
      <c r="O789" s="397"/>
      <c r="P789" s="397"/>
      <c r="Q789" s="397"/>
      <c r="R789" s="397"/>
      <c r="S789" s="397"/>
      <c r="T789" s="397"/>
      <c r="U789" s="397"/>
    </row>
    <row r="790" spans="1:21" ht="11.25" customHeight="1" x14ac:dyDescent="0.2">
      <c r="A790" s="397"/>
      <c r="B790" s="397"/>
      <c r="C790" s="397"/>
      <c r="D790" s="397"/>
      <c r="E790" s="397"/>
      <c r="F790" s="397"/>
      <c r="G790" s="397"/>
      <c r="H790" s="397"/>
      <c r="I790" s="397"/>
      <c r="J790" s="397"/>
      <c r="K790" s="397"/>
      <c r="L790" s="397"/>
      <c r="M790" s="397"/>
      <c r="N790" s="397"/>
      <c r="O790" s="397"/>
      <c r="P790" s="397"/>
      <c r="Q790" s="397"/>
      <c r="R790" s="397"/>
      <c r="S790" s="397"/>
      <c r="T790" s="397"/>
      <c r="U790" s="397"/>
    </row>
    <row r="791" spans="1:21" ht="11.25" customHeight="1" x14ac:dyDescent="0.2">
      <c r="A791" s="397"/>
      <c r="B791" s="397"/>
      <c r="C791" s="397"/>
      <c r="D791" s="397"/>
      <c r="E791" s="397"/>
      <c r="F791" s="397"/>
      <c r="G791" s="397"/>
      <c r="H791" s="397"/>
      <c r="I791" s="397"/>
      <c r="J791" s="397"/>
      <c r="K791" s="397"/>
      <c r="L791" s="397"/>
      <c r="M791" s="397"/>
      <c r="N791" s="397"/>
      <c r="O791" s="397"/>
      <c r="P791" s="397"/>
      <c r="Q791" s="397"/>
      <c r="R791" s="397"/>
      <c r="S791" s="397"/>
      <c r="T791" s="397"/>
      <c r="U791" s="397"/>
    </row>
    <row r="792" spans="1:21" ht="11.25" customHeight="1" x14ac:dyDescent="0.2">
      <c r="A792" s="397"/>
      <c r="B792" s="397"/>
      <c r="C792" s="397"/>
      <c r="D792" s="397"/>
      <c r="E792" s="397"/>
      <c r="F792" s="397"/>
      <c r="G792" s="397"/>
      <c r="H792" s="397"/>
      <c r="I792" s="397"/>
      <c r="J792" s="397"/>
      <c r="K792" s="397"/>
      <c r="L792" s="397"/>
      <c r="M792" s="397"/>
      <c r="N792" s="397"/>
      <c r="O792" s="397"/>
      <c r="P792" s="397"/>
      <c r="Q792" s="397"/>
      <c r="R792" s="397"/>
      <c r="S792" s="397"/>
      <c r="T792" s="397"/>
      <c r="U792" s="397"/>
    </row>
    <row r="793" spans="1:21" ht="11.25" customHeight="1" x14ac:dyDescent="0.2">
      <c r="A793" s="397"/>
      <c r="B793" s="397"/>
      <c r="C793" s="397"/>
      <c r="D793" s="397"/>
      <c r="E793" s="397"/>
      <c r="F793" s="397"/>
      <c r="G793" s="397"/>
      <c r="H793" s="397"/>
      <c r="I793" s="397"/>
      <c r="J793" s="397"/>
      <c r="K793" s="397"/>
      <c r="L793" s="397"/>
      <c r="M793" s="397"/>
      <c r="N793" s="397"/>
      <c r="O793" s="397"/>
      <c r="P793" s="397"/>
      <c r="Q793" s="397"/>
      <c r="R793" s="397"/>
      <c r="S793" s="397"/>
      <c r="T793" s="397"/>
      <c r="U793" s="397"/>
    </row>
    <row r="794" spans="1:21" ht="11.25" customHeight="1" x14ac:dyDescent="0.2">
      <c r="A794" s="397"/>
      <c r="B794" s="397"/>
      <c r="C794" s="397"/>
      <c r="D794" s="397"/>
      <c r="E794" s="397"/>
      <c r="F794" s="397"/>
      <c r="G794" s="397"/>
      <c r="H794" s="397"/>
      <c r="I794" s="397"/>
      <c r="J794" s="397"/>
      <c r="K794" s="397"/>
      <c r="L794" s="397"/>
      <c r="M794" s="397"/>
      <c r="N794" s="397"/>
      <c r="O794" s="397"/>
      <c r="P794" s="397"/>
      <c r="Q794" s="397"/>
      <c r="R794" s="397"/>
      <c r="S794" s="397"/>
      <c r="T794" s="397"/>
      <c r="U794" s="397"/>
    </row>
    <row r="795" spans="1:21" ht="11.25" customHeight="1" x14ac:dyDescent="0.2">
      <c r="A795" s="397"/>
      <c r="B795" s="397"/>
      <c r="C795" s="397"/>
      <c r="D795" s="397"/>
      <c r="E795" s="397"/>
      <c r="F795" s="397"/>
      <c r="G795" s="397"/>
      <c r="H795" s="397"/>
      <c r="I795" s="397"/>
      <c r="J795" s="397"/>
      <c r="K795" s="397"/>
      <c r="L795" s="397"/>
      <c r="M795" s="397"/>
      <c r="N795" s="397"/>
      <c r="O795" s="397"/>
      <c r="P795" s="397"/>
      <c r="Q795" s="397"/>
      <c r="R795" s="397"/>
      <c r="S795" s="397"/>
      <c r="T795" s="397"/>
      <c r="U795" s="397"/>
    </row>
    <row r="796" spans="1:21" ht="11.25" customHeight="1" x14ac:dyDescent="0.2">
      <c r="A796" s="397"/>
      <c r="B796" s="397"/>
      <c r="C796" s="397"/>
      <c r="D796" s="397"/>
      <c r="E796" s="397"/>
      <c r="F796" s="397"/>
      <c r="G796" s="397"/>
      <c r="H796" s="397"/>
      <c r="I796" s="397"/>
      <c r="J796" s="397"/>
      <c r="K796" s="397"/>
      <c r="L796" s="397"/>
      <c r="M796" s="397"/>
      <c r="N796" s="397"/>
      <c r="O796" s="397"/>
      <c r="P796" s="397"/>
      <c r="Q796" s="397"/>
      <c r="R796" s="397"/>
      <c r="S796" s="397"/>
      <c r="T796" s="397"/>
      <c r="U796" s="397"/>
    </row>
    <row r="797" spans="1:21" ht="11.25" customHeight="1" x14ac:dyDescent="0.2">
      <c r="A797" s="397"/>
      <c r="B797" s="397"/>
      <c r="C797" s="397"/>
      <c r="D797" s="397"/>
      <c r="E797" s="397"/>
      <c r="F797" s="397"/>
      <c r="G797" s="397"/>
      <c r="H797" s="397"/>
      <c r="I797" s="397"/>
      <c r="J797" s="397"/>
      <c r="K797" s="397"/>
      <c r="L797" s="397"/>
      <c r="M797" s="397"/>
      <c r="N797" s="397"/>
      <c r="O797" s="397"/>
      <c r="P797" s="397"/>
      <c r="Q797" s="397"/>
      <c r="R797" s="397"/>
      <c r="S797" s="397"/>
      <c r="T797" s="397"/>
      <c r="U797" s="397"/>
    </row>
    <row r="798" spans="1:21" ht="11.25" customHeight="1" x14ac:dyDescent="0.2">
      <c r="A798" s="397"/>
      <c r="B798" s="397"/>
      <c r="C798" s="397"/>
      <c r="D798" s="397"/>
      <c r="E798" s="397"/>
      <c r="F798" s="397"/>
      <c r="G798" s="397"/>
      <c r="H798" s="397"/>
      <c r="I798" s="397"/>
      <c r="J798" s="397"/>
      <c r="K798" s="397"/>
      <c r="L798" s="397"/>
      <c r="M798" s="397"/>
      <c r="N798" s="397"/>
      <c r="O798" s="397"/>
      <c r="P798" s="397"/>
      <c r="Q798" s="397"/>
      <c r="R798" s="397"/>
      <c r="S798" s="397"/>
      <c r="T798" s="397"/>
      <c r="U798" s="397"/>
    </row>
    <row r="799" spans="1:21" ht="11.25" customHeight="1" x14ac:dyDescent="0.2">
      <c r="A799" s="397"/>
      <c r="B799" s="397"/>
      <c r="C799" s="397"/>
      <c r="D799" s="397"/>
      <c r="E799" s="397"/>
      <c r="F799" s="397"/>
      <c r="G799" s="397"/>
      <c r="H799" s="397"/>
      <c r="I799" s="397"/>
      <c r="J799" s="397"/>
      <c r="K799" s="397"/>
      <c r="L799" s="397"/>
      <c r="M799" s="397"/>
      <c r="N799" s="397"/>
      <c r="O799" s="397"/>
      <c r="P799" s="397"/>
      <c r="Q799" s="397"/>
      <c r="R799" s="397"/>
      <c r="S799" s="397"/>
      <c r="T799" s="397"/>
      <c r="U799" s="397"/>
    </row>
    <row r="800" spans="1:21" ht="11.25" customHeight="1" x14ac:dyDescent="0.2">
      <c r="A800" s="397"/>
      <c r="B800" s="397"/>
      <c r="C800" s="397"/>
      <c r="D800" s="397"/>
      <c r="E800" s="397"/>
      <c r="F800" s="397"/>
      <c r="G800" s="397"/>
      <c r="H800" s="397"/>
      <c r="I800" s="397"/>
      <c r="J800" s="397"/>
      <c r="K800" s="397"/>
      <c r="L800" s="397"/>
      <c r="M800" s="397"/>
      <c r="N800" s="397"/>
      <c r="O800" s="397"/>
      <c r="P800" s="397"/>
      <c r="Q800" s="397"/>
      <c r="R800" s="397"/>
      <c r="S800" s="397"/>
      <c r="T800" s="397"/>
      <c r="U800" s="397"/>
    </row>
    <row r="801" spans="1:21" ht="11.25" customHeight="1" x14ac:dyDescent="0.2">
      <c r="A801" s="397"/>
      <c r="B801" s="397"/>
      <c r="C801" s="397"/>
      <c r="D801" s="397"/>
      <c r="E801" s="397"/>
      <c r="F801" s="397"/>
      <c r="G801" s="397"/>
      <c r="H801" s="397"/>
      <c r="I801" s="397"/>
      <c r="J801" s="397"/>
      <c r="K801" s="397"/>
      <c r="L801" s="397"/>
      <c r="M801" s="397"/>
      <c r="N801" s="397"/>
      <c r="O801" s="397"/>
      <c r="P801" s="397"/>
      <c r="Q801" s="397"/>
      <c r="R801" s="397"/>
      <c r="S801" s="397"/>
      <c r="T801" s="397"/>
      <c r="U801" s="397"/>
    </row>
    <row r="802" spans="1:21" ht="11.25" customHeight="1" x14ac:dyDescent="0.2">
      <c r="A802" s="397"/>
      <c r="B802" s="397"/>
      <c r="C802" s="397"/>
      <c r="D802" s="397"/>
      <c r="E802" s="397"/>
      <c r="F802" s="397"/>
      <c r="G802" s="397"/>
      <c r="H802" s="397"/>
      <c r="I802" s="397"/>
      <c r="J802" s="397"/>
      <c r="K802" s="397"/>
      <c r="L802" s="397"/>
      <c r="M802" s="397"/>
      <c r="N802" s="397"/>
      <c r="O802" s="397"/>
      <c r="P802" s="397"/>
      <c r="Q802" s="397"/>
      <c r="R802" s="397"/>
      <c r="S802" s="397"/>
      <c r="T802" s="397"/>
      <c r="U802" s="397"/>
    </row>
    <row r="803" spans="1:21" ht="11.25" customHeight="1" x14ac:dyDescent="0.2">
      <c r="A803" s="397"/>
      <c r="B803" s="397"/>
      <c r="C803" s="397"/>
      <c r="D803" s="397"/>
      <c r="E803" s="397"/>
      <c r="F803" s="397"/>
      <c r="G803" s="397"/>
      <c r="H803" s="397"/>
      <c r="I803" s="397"/>
      <c r="J803" s="397"/>
      <c r="K803" s="397"/>
      <c r="L803" s="397"/>
      <c r="M803" s="397"/>
      <c r="N803" s="397"/>
      <c r="O803" s="397"/>
      <c r="P803" s="397"/>
      <c r="Q803" s="397"/>
      <c r="R803" s="397"/>
      <c r="S803" s="397"/>
      <c r="T803" s="397"/>
      <c r="U803" s="397"/>
    </row>
    <row r="804" spans="1:21" ht="11.25" customHeight="1" x14ac:dyDescent="0.2">
      <c r="A804" s="397"/>
      <c r="B804" s="397"/>
      <c r="C804" s="397"/>
      <c r="D804" s="397"/>
      <c r="E804" s="397"/>
      <c r="F804" s="397"/>
      <c r="G804" s="397"/>
      <c r="H804" s="397"/>
      <c r="I804" s="397"/>
      <c r="J804" s="397"/>
      <c r="K804" s="397"/>
      <c r="L804" s="397"/>
      <c r="M804" s="397"/>
      <c r="N804" s="397"/>
      <c r="O804" s="397"/>
      <c r="P804" s="397"/>
      <c r="Q804" s="397"/>
      <c r="R804" s="397"/>
      <c r="S804" s="397"/>
      <c r="T804" s="397"/>
      <c r="U804" s="397"/>
    </row>
    <row r="805" spans="1:21" ht="11.25" customHeight="1" x14ac:dyDescent="0.2">
      <c r="A805" s="397"/>
      <c r="B805" s="397"/>
      <c r="C805" s="397"/>
      <c r="D805" s="397"/>
      <c r="E805" s="397"/>
      <c r="F805" s="397"/>
      <c r="G805" s="397"/>
      <c r="H805" s="397"/>
      <c r="I805" s="397"/>
      <c r="J805" s="397"/>
      <c r="K805" s="397"/>
      <c r="L805" s="397"/>
      <c r="M805" s="397"/>
      <c r="N805" s="397"/>
      <c r="O805" s="397"/>
      <c r="P805" s="397"/>
      <c r="Q805" s="397"/>
      <c r="R805" s="397"/>
      <c r="S805" s="397"/>
      <c r="T805" s="397"/>
      <c r="U805" s="397"/>
    </row>
    <row r="806" spans="1:21" ht="11.25" customHeight="1" x14ac:dyDescent="0.2">
      <c r="A806" s="397"/>
      <c r="B806" s="397"/>
      <c r="C806" s="397"/>
      <c r="D806" s="397"/>
      <c r="E806" s="397"/>
      <c r="F806" s="397"/>
      <c r="G806" s="397"/>
      <c r="H806" s="397"/>
      <c r="I806" s="397"/>
      <c r="J806" s="397"/>
      <c r="K806" s="397"/>
      <c r="L806" s="397"/>
      <c r="M806" s="397"/>
      <c r="N806" s="397"/>
      <c r="O806" s="397"/>
      <c r="P806" s="397"/>
      <c r="Q806" s="397"/>
      <c r="R806" s="397"/>
      <c r="S806" s="397"/>
      <c r="T806" s="397"/>
      <c r="U806" s="397"/>
    </row>
    <row r="807" spans="1:21" ht="11.25" customHeight="1" x14ac:dyDescent="0.2">
      <c r="A807" s="397"/>
      <c r="B807" s="397"/>
      <c r="C807" s="397"/>
      <c r="D807" s="397"/>
      <c r="E807" s="397"/>
      <c r="F807" s="397"/>
      <c r="G807" s="397"/>
      <c r="H807" s="397"/>
      <c r="I807" s="397"/>
      <c r="J807" s="397"/>
      <c r="K807" s="397"/>
      <c r="L807" s="397"/>
      <c r="M807" s="397"/>
      <c r="N807" s="397"/>
      <c r="O807" s="397"/>
      <c r="P807" s="397"/>
      <c r="Q807" s="397"/>
      <c r="R807" s="397"/>
      <c r="S807" s="397"/>
      <c r="T807" s="397"/>
      <c r="U807" s="397"/>
    </row>
    <row r="808" spans="1:21" ht="11.25" customHeight="1" x14ac:dyDescent="0.2">
      <c r="A808" s="397"/>
      <c r="B808" s="397"/>
      <c r="C808" s="397"/>
      <c r="D808" s="397"/>
      <c r="E808" s="397"/>
      <c r="F808" s="397"/>
      <c r="G808" s="397"/>
      <c r="H808" s="397"/>
      <c r="I808" s="397"/>
      <c r="J808" s="397"/>
      <c r="K808" s="397"/>
      <c r="L808" s="397"/>
      <c r="M808" s="397"/>
      <c r="N808" s="397"/>
      <c r="O808" s="397"/>
      <c r="P808" s="397"/>
      <c r="Q808" s="397"/>
      <c r="R808" s="397"/>
      <c r="S808" s="397"/>
      <c r="T808" s="397"/>
      <c r="U808" s="397"/>
    </row>
    <row r="809" spans="1:21" ht="11.25" customHeight="1" x14ac:dyDescent="0.2">
      <c r="A809" s="397"/>
      <c r="B809" s="397"/>
      <c r="C809" s="397"/>
      <c r="D809" s="397"/>
      <c r="E809" s="397"/>
      <c r="F809" s="397"/>
      <c r="G809" s="397"/>
      <c r="H809" s="397"/>
      <c r="I809" s="397"/>
      <c r="J809" s="397"/>
      <c r="K809" s="397"/>
      <c r="L809" s="397"/>
      <c r="M809" s="397"/>
      <c r="N809" s="397"/>
      <c r="O809" s="397"/>
      <c r="P809" s="397"/>
      <c r="Q809" s="397"/>
      <c r="R809" s="397"/>
      <c r="S809" s="397"/>
      <c r="T809" s="397"/>
      <c r="U809" s="397"/>
    </row>
    <row r="810" spans="1:21" ht="11.25" customHeight="1" x14ac:dyDescent="0.2">
      <c r="A810" s="397"/>
      <c r="B810" s="397"/>
      <c r="C810" s="397"/>
      <c r="D810" s="397"/>
      <c r="E810" s="397"/>
      <c r="F810" s="397"/>
      <c r="G810" s="397"/>
      <c r="H810" s="397"/>
      <c r="I810" s="397"/>
      <c r="J810" s="397"/>
      <c r="K810" s="397"/>
      <c r="L810" s="397"/>
      <c r="M810" s="397"/>
      <c r="N810" s="397"/>
      <c r="O810" s="397"/>
      <c r="P810" s="397"/>
      <c r="Q810" s="397"/>
      <c r="R810" s="397"/>
      <c r="S810" s="397"/>
      <c r="T810" s="397"/>
      <c r="U810" s="397"/>
    </row>
    <row r="811" spans="1:21" ht="11.25" customHeight="1" x14ac:dyDescent="0.2">
      <c r="A811" s="397"/>
      <c r="B811" s="397"/>
      <c r="C811" s="397"/>
      <c r="D811" s="397"/>
      <c r="E811" s="397"/>
      <c r="F811" s="397"/>
      <c r="G811" s="397"/>
      <c r="H811" s="397"/>
      <c r="I811" s="397"/>
      <c r="J811" s="397"/>
      <c r="K811" s="397"/>
      <c r="L811" s="397"/>
      <c r="M811" s="397"/>
      <c r="N811" s="397"/>
      <c r="O811" s="397"/>
      <c r="P811" s="397"/>
      <c r="Q811" s="397"/>
      <c r="R811" s="397"/>
      <c r="S811" s="397"/>
      <c r="T811" s="397"/>
      <c r="U811" s="397"/>
    </row>
    <row r="812" spans="1:21" ht="11.25" customHeight="1" x14ac:dyDescent="0.2">
      <c r="A812" s="397"/>
      <c r="B812" s="397"/>
      <c r="C812" s="397"/>
      <c r="D812" s="397"/>
      <c r="E812" s="397"/>
      <c r="F812" s="397"/>
      <c r="G812" s="397"/>
      <c r="H812" s="397"/>
      <c r="I812" s="397"/>
      <c r="J812" s="397"/>
      <c r="K812" s="397"/>
      <c r="L812" s="397"/>
      <c r="M812" s="397"/>
      <c r="N812" s="397"/>
      <c r="O812" s="397"/>
      <c r="P812" s="397"/>
      <c r="Q812" s="397"/>
      <c r="R812" s="397"/>
      <c r="S812" s="397"/>
      <c r="T812" s="397"/>
      <c r="U812" s="397"/>
    </row>
    <row r="813" spans="1:21" ht="11.25" customHeight="1" x14ac:dyDescent="0.2">
      <c r="A813" s="397"/>
      <c r="B813" s="397"/>
      <c r="C813" s="397"/>
      <c r="D813" s="397"/>
      <c r="E813" s="397"/>
      <c r="F813" s="397"/>
      <c r="G813" s="397"/>
      <c r="H813" s="397"/>
      <c r="I813" s="397"/>
      <c r="J813" s="397"/>
      <c r="K813" s="397"/>
      <c r="L813" s="397"/>
      <c r="M813" s="397"/>
      <c r="N813" s="397"/>
      <c r="O813" s="397"/>
      <c r="P813" s="397"/>
      <c r="Q813" s="397"/>
      <c r="R813" s="397"/>
      <c r="S813" s="397"/>
      <c r="T813" s="397"/>
      <c r="U813" s="397"/>
    </row>
    <row r="814" spans="1:21" ht="11.25" customHeight="1" x14ac:dyDescent="0.2">
      <c r="A814" s="397"/>
      <c r="B814" s="397"/>
      <c r="C814" s="397"/>
      <c r="D814" s="397"/>
      <c r="E814" s="397"/>
      <c r="F814" s="397"/>
      <c r="G814" s="397"/>
      <c r="H814" s="397"/>
      <c r="I814" s="397"/>
      <c r="J814" s="397"/>
      <c r="K814" s="397"/>
      <c r="L814" s="397"/>
      <c r="M814" s="397"/>
      <c r="N814" s="397"/>
      <c r="O814" s="397"/>
      <c r="P814" s="397"/>
      <c r="Q814" s="397"/>
      <c r="R814" s="397"/>
      <c r="S814" s="397"/>
      <c r="T814" s="397"/>
      <c r="U814" s="397"/>
    </row>
    <row r="815" spans="1:21" ht="11.25" customHeight="1" x14ac:dyDescent="0.2">
      <c r="A815" s="397"/>
      <c r="B815" s="397"/>
      <c r="C815" s="397"/>
      <c r="D815" s="397"/>
      <c r="E815" s="397"/>
      <c r="F815" s="397"/>
      <c r="G815" s="397"/>
      <c r="H815" s="397"/>
      <c r="I815" s="397"/>
      <c r="J815" s="397"/>
      <c r="K815" s="397"/>
      <c r="L815" s="397"/>
      <c r="M815" s="397"/>
      <c r="N815" s="397"/>
      <c r="O815" s="397"/>
      <c r="P815" s="397"/>
      <c r="Q815" s="397"/>
      <c r="R815" s="397"/>
      <c r="S815" s="397"/>
      <c r="T815" s="397"/>
      <c r="U815" s="397"/>
    </row>
    <row r="816" spans="1:21" ht="11.25" customHeight="1" x14ac:dyDescent="0.2">
      <c r="A816" s="397"/>
      <c r="B816" s="397"/>
      <c r="C816" s="397"/>
      <c r="D816" s="397"/>
      <c r="E816" s="397"/>
      <c r="F816" s="397"/>
      <c r="G816" s="397"/>
      <c r="H816" s="397"/>
      <c r="I816" s="397"/>
      <c r="J816" s="397"/>
      <c r="K816" s="397"/>
      <c r="L816" s="397"/>
      <c r="M816" s="397"/>
      <c r="N816" s="397"/>
      <c r="O816" s="397"/>
      <c r="P816" s="397"/>
      <c r="Q816" s="397"/>
      <c r="R816" s="397"/>
      <c r="S816" s="397"/>
      <c r="T816" s="397"/>
      <c r="U816" s="397"/>
    </row>
    <row r="817" spans="1:21" ht="11.25" customHeight="1" x14ac:dyDescent="0.2">
      <c r="A817" s="397"/>
      <c r="B817" s="397"/>
      <c r="C817" s="397"/>
      <c r="D817" s="397"/>
      <c r="E817" s="397"/>
      <c r="F817" s="397"/>
      <c r="G817" s="397"/>
      <c r="H817" s="397"/>
      <c r="I817" s="397"/>
      <c r="J817" s="397"/>
      <c r="K817" s="397"/>
      <c r="L817" s="397"/>
      <c r="M817" s="397"/>
      <c r="N817" s="397"/>
      <c r="O817" s="397"/>
      <c r="P817" s="397"/>
      <c r="Q817" s="397"/>
      <c r="R817" s="397"/>
      <c r="S817" s="397"/>
      <c r="T817" s="397"/>
      <c r="U817" s="397"/>
    </row>
    <row r="818" spans="1:21" ht="11.25" customHeight="1" x14ac:dyDescent="0.2">
      <c r="A818" s="397"/>
      <c r="B818" s="397"/>
      <c r="C818" s="397"/>
      <c r="D818" s="397"/>
      <c r="E818" s="397"/>
      <c r="F818" s="397"/>
      <c r="G818" s="397"/>
      <c r="H818" s="397"/>
      <c r="I818" s="397"/>
      <c r="J818" s="397"/>
      <c r="K818" s="397"/>
      <c r="L818" s="397"/>
      <c r="M818" s="397"/>
      <c r="N818" s="397"/>
      <c r="O818" s="397"/>
      <c r="P818" s="397"/>
      <c r="Q818" s="397"/>
      <c r="R818" s="397"/>
      <c r="S818" s="397"/>
      <c r="T818" s="397"/>
      <c r="U818" s="397"/>
    </row>
    <row r="819" spans="1:21" ht="11.25" customHeight="1" x14ac:dyDescent="0.2">
      <c r="A819" s="397"/>
      <c r="B819" s="397"/>
      <c r="C819" s="397"/>
      <c r="D819" s="397"/>
      <c r="E819" s="397"/>
      <c r="F819" s="397"/>
      <c r="G819" s="397"/>
      <c r="H819" s="397"/>
      <c r="I819" s="397"/>
      <c r="J819" s="397"/>
      <c r="K819" s="397"/>
      <c r="L819" s="397"/>
      <c r="M819" s="397"/>
      <c r="N819" s="397"/>
      <c r="O819" s="397"/>
      <c r="P819" s="397"/>
      <c r="Q819" s="397"/>
      <c r="R819" s="397"/>
      <c r="S819" s="397"/>
      <c r="T819" s="397"/>
      <c r="U819" s="397"/>
    </row>
    <row r="820" spans="1:21" ht="11.25" customHeight="1" x14ac:dyDescent="0.2">
      <c r="A820" s="397"/>
      <c r="B820" s="397"/>
      <c r="C820" s="397"/>
      <c r="D820" s="397"/>
      <c r="E820" s="397"/>
      <c r="F820" s="397"/>
      <c r="G820" s="397"/>
      <c r="H820" s="397"/>
      <c r="I820" s="397"/>
      <c r="J820" s="397"/>
      <c r="K820" s="397"/>
      <c r="L820" s="397"/>
      <c r="M820" s="397"/>
      <c r="N820" s="397"/>
      <c r="O820" s="397"/>
      <c r="P820" s="397"/>
      <c r="Q820" s="397"/>
      <c r="R820" s="397"/>
      <c r="S820" s="397"/>
      <c r="T820" s="397"/>
      <c r="U820" s="397"/>
    </row>
    <row r="821" spans="1:21" ht="11.25" customHeight="1" x14ac:dyDescent="0.2">
      <c r="A821" s="397"/>
      <c r="B821" s="397"/>
      <c r="C821" s="397"/>
      <c r="D821" s="397"/>
      <c r="E821" s="397"/>
      <c r="F821" s="397"/>
      <c r="G821" s="397"/>
      <c r="H821" s="397"/>
      <c r="I821" s="397"/>
      <c r="J821" s="397"/>
      <c r="K821" s="397"/>
      <c r="L821" s="397"/>
      <c r="M821" s="397"/>
      <c r="N821" s="397"/>
      <c r="O821" s="397"/>
      <c r="P821" s="397"/>
      <c r="Q821" s="397"/>
      <c r="R821" s="397"/>
      <c r="S821" s="397"/>
      <c r="T821" s="397"/>
      <c r="U821" s="397"/>
    </row>
    <row r="822" spans="1:21" ht="11.25" customHeight="1" x14ac:dyDescent="0.2">
      <c r="A822" s="397"/>
      <c r="B822" s="397"/>
      <c r="C822" s="397"/>
      <c r="D822" s="397"/>
      <c r="E822" s="397"/>
      <c r="F822" s="397"/>
      <c r="G822" s="397"/>
      <c r="H822" s="397"/>
      <c r="I822" s="397"/>
      <c r="J822" s="397"/>
      <c r="K822" s="397"/>
      <c r="L822" s="397"/>
      <c r="M822" s="397"/>
      <c r="N822" s="397"/>
      <c r="O822" s="397"/>
      <c r="P822" s="397"/>
      <c r="Q822" s="397"/>
      <c r="R822" s="397"/>
      <c r="S822" s="397"/>
      <c r="T822" s="397"/>
      <c r="U822" s="397"/>
    </row>
    <row r="823" spans="1:21" ht="11.25" customHeight="1" x14ac:dyDescent="0.2">
      <c r="A823" s="397"/>
      <c r="B823" s="397"/>
      <c r="C823" s="397"/>
      <c r="D823" s="397"/>
      <c r="E823" s="397"/>
      <c r="F823" s="397"/>
      <c r="G823" s="397"/>
      <c r="H823" s="397"/>
      <c r="I823" s="397"/>
      <c r="J823" s="397"/>
      <c r="K823" s="397"/>
      <c r="L823" s="397"/>
      <c r="M823" s="397"/>
      <c r="N823" s="397"/>
      <c r="O823" s="397"/>
      <c r="P823" s="397"/>
      <c r="Q823" s="397"/>
      <c r="R823" s="397"/>
      <c r="S823" s="397"/>
      <c r="T823" s="397"/>
      <c r="U823" s="397"/>
    </row>
    <row r="824" spans="1:21" ht="11.25" customHeight="1" x14ac:dyDescent="0.2">
      <c r="A824" s="397"/>
      <c r="B824" s="397"/>
      <c r="C824" s="397"/>
      <c r="D824" s="397"/>
      <c r="E824" s="397"/>
      <c r="F824" s="397"/>
      <c r="G824" s="397"/>
      <c r="H824" s="397"/>
      <c r="I824" s="397"/>
      <c r="J824" s="397"/>
      <c r="K824" s="397"/>
      <c r="L824" s="397"/>
      <c r="M824" s="397"/>
      <c r="N824" s="397"/>
      <c r="O824" s="397"/>
      <c r="P824" s="397"/>
      <c r="Q824" s="397"/>
      <c r="R824" s="397"/>
      <c r="S824" s="397"/>
      <c r="T824" s="397"/>
      <c r="U824" s="397"/>
    </row>
    <row r="825" spans="1:21" ht="11.25" customHeight="1" x14ac:dyDescent="0.2">
      <c r="A825" s="397"/>
      <c r="B825" s="397"/>
      <c r="C825" s="397"/>
      <c r="D825" s="397"/>
      <c r="E825" s="397"/>
      <c r="F825" s="397"/>
      <c r="G825" s="397"/>
      <c r="H825" s="397"/>
      <c r="I825" s="397"/>
      <c r="J825" s="397"/>
      <c r="K825" s="397"/>
      <c r="L825" s="397"/>
      <c r="M825" s="397"/>
      <c r="N825" s="397"/>
      <c r="O825" s="397"/>
      <c r="P825" s="397"/>
      <c r="Q825" s="397"/>
      <c r="R825" s="397"/>
      <c r="S825" s="397"/>
      <c r="T825" s="397"/>
      <c r="U825" s="397"/>
    </row>
    <row r="826" spans="1:21" ht="11.25" customHeight="1" x14ac:dyDescent="0.2">
      <c r="A826" s="397"/>
      <c r="B826" s="397"/>
      <c r="C826" s="397"/>
      <c r="D826" s="397"/>
      <c r="E826" s="397"/>
      <c r="F826" s="397"/>
      <c r="G826" s="397"/>
      <c r="H826" s="397"/>
      <c r="I826" s="397"/>
      <c r="J826" s="397"/>
      <c r="K826" s="397"/>
      <c r="L826" s="397"/>
      <c r="M826" s="397"/>
      <c r="N826" s="397"/>
      <c r="O826" s="397"/>
      <c r="P826" s="397"/>
      <c r="Q826" s="397"/>
      <c r="R826" s="397"/>
      <c r="S826" s="397"/>
      <c r="T826" s="397"/>
      <c r="U826" s="397"/>
    </row>
    <row r="827" spans="1:21" ht="11.25" customHeight="1" x14ac:dyDescent="0.2">
      <c r="A827" s="397"/>
      <c r="B827" s="397"/>
      <c r="C827" s="397"/>
      <c r="D827" s="397"/>
      <c r="E827" s="397"/>
      <c r="F827" s="397"/>
      <c r="G827" s="397"/>
      <c r="H827" s="397"/>
      <c r="I827" s="397"/>
      <c r="J827" s="397"/>
      <c r="K827" s="397"/>
      <c r="L827" s="397"/>
      <c r="M827" s="397"/>
      <c r="N827" s="397"/>
      <c r="O827" s="397"/>
      <c r="P827" s="397"/>
      <c r="Q827" s="397"/>
      <c r="R827" s="397"/>
      <c r="S827" s="397"/>
      <c r="T827" s="397"/>
      <c r="U827" s="397"/>
    </row>
    <row r="828" spans="1:21" ht="11.25" customHeight="1" x14ac:dyDescent="0.2">
      <c r="A828" s="397"/>
      <c r="B828" s="397"/>
      <c r="C828" s="397"/>
      <c r="D828" s="397"/>
      <c r="E828" s="397"/>
      <c r="F828" s="397"/>
      <c r="G828" s="397"/>
      <c r="H828" s="397"/>
      <c r="I828" s="397"/>
      <c r="J828" s="397"/>
      <c r="K828" s="397"/>
      <c r="L828" s="397"/>
      <c r="M828" s="397"/>
      <c r="N828" s="397"/>
      <c r="O828" s="397"/>
      <c r="P828" s="397"/>
      <c r="Q828" s="397"/>
      <c r="R828" s="397"/>
      <c r="S828" s="397"/>
      <c r="T828" s="397"/>
      <c r="U828" s="397"/>
    </row>
    <row r="829" spans="1:21" ht="11.25" customHeight="1" x14ac:dyDescent="0.2">
      <c r="A829" s="397"/>
      <c r="B829" s="397"/>
      <c r="C829" s="397"/>
      <c r="D829" s="397"/>
      <c r="E829" s="397"/>
      <c r="F829" s="397"/>
      <c r="G829" s="397"/>
      <c r="H829" s="397"/>
      <c r="I829" s="397"/>
      <c r="J829" s="397"/>
      <c r="K829" s="397"/>
      <c r="L829" s="397"/>
      <c r="M829" s="397"/>
      <c r="N829" s="397"/>
      <c r="O829" s="397"/>
      <c r="P829" s="397"/>
      <c r="Q829" s="397"/>
      <c r="R829" s="397"/>
      <c r="S829" s="397"/>
      <c r="T829" s="397"/>
      <c r="U829" s="397"/>
    </row>
    <row r="830" spans="1:21" ht="11.25" customHeight="1" x14ac:dyDescent="0.2">
      <c r="A830" s="397"/>
      <c r="B830" s="397"/>
      <c r="C830" s="397"/>
      <c r="D830" s="397"/>
      <c r="E830" s="397"/>
      <c r="F830" s="397"/>
      <c r="G830" s="397"/>
      <c r="H830" s="397"/>
      <c r="I830" s="397"/>
      <c r="J830" s="397"/>
      <c r="K830" s="397"/>
      <c r="L830" s="397"/>
      <c r="M830" s="397"/>
      <c r="N830" s="397"/>
      <c r="O830" s="397"/>
      <c r="P830" s="397"/>
      <c r="Q830" s="397"/>
      <c r="R830" s="397"/>
      <c r="S830" s="397"/>
      <c r="T830" s="397"/>
      <c r="U830" s="397"/>
    </row>
    <row r="831" spans="1:21" ht="11.25" customHeight="1" x14ac:dyDescent="0.2">
      <c r="A831" s="397"/>
      <c r="B831" s="397"/>
      <c r="C831" s="397"/>
      <c r="D831" s="397"/>
      <c r="E831" s="397"/>
      <c r="F831" s="397"/>
      <c r="G831" s="397"/>
      <c r="H831" s="397"/>
      <c r="I831" s="397"/>
      <c r="J831" s="397"/>
      <c r="K831" s="397"/>
      <c r="L831" s="397"/>
      <c r="M831" s="397"/>
      <c r="N831" s="397"/>
      <c r="O831" s="397"/>
      <c r="P831" s="397"/>
      <c r="Q831" s="397"/>
      <c r="R831" s="397"/>
      <c r="S831" s="397"/>
      <c r="T831" s="397"/>
      <c r="U831" s="397"/>
    </row>
    <row r="832" spans="1:21" ht="11.25" customHeight="1" x14ac:dyDescent="0.2">
      <c r="A832" s="397"/>
      <c r="B832" s="397"/>
      <c r="C832" s="397"/>
      <c r="D832" s="397"/>
      <c r="E832" s="397"/>
      <c r="F832" s="397"/>
      <c r="G832" s="397"/>
      <c r="H832" s="397"/>
      <c r="I832" s="397"/>
      <c r="J832" s="397"/>
      <c r="K832" s="397"/>
      <c r="L832" s="397"/>
      <c r="M832" s="397"/>
      <c r="N832" s="397"/>
      <c r="O832" s="397"/>
      <c r="P832" s="397"/>
      <c r="Q832" s="397"/>
      <c r="R832" s="397"/>
      <c r="S832" s="397"/>
      <c r="T832" s="397"/>
      <c r="U832" s="397"/>
    </row>
    <row r="833" spans="1:21" ht="11.25" customHeight="1" x14ac:dyDescent="0.2">
      <c r="A833" s="397"/>
      <c r="B833" s="397"/>
      <c r="C833" s="397"/>
      <c r="D833" s="397"/>
      <c r="E833" s="397"/>
      <c r="F833" s="397"/>
      <c r="G833" s="397"/>
      <c r="H833" s="397"/>
      <c r="I833" s="397"/>
      <c r="J833" s="397"/>
      <c r="K833" s="397"/>
      <c r="L833" s="397"/>
      <c r="M833" s="397"/>
      <c r="N833" s="397"/>
      <c r="O833" s="397"/>
      <c r="P833" s="397"/>
      <c r="Q833" s="397"/>
      <c r="R833" s="397"/>
      <c r="S833" s="397"/>
      <c r="T833" s="397"/>
      <c r="U833" s="397"/>
    </row>
    <row r="834" spans="1:21" ht="11.25" customHeight="1" x14ac:dyDescent="0.2">
      <c r="A834" s="397"/>
      <c r="B834" s="397"/>
      <c r="C834" s="397"/>
      <c r="D834" s="397"/>
      <c r="E834" s="397"/>
      <c r="F834" s="397"/>
      <c r="G834" s="397"/>
      <c r="H834" s="397"/>
      <c r="I834" s="397"/>
      <c r="J834" s="397"/>
      <c r="K834" s="397"/>
      <c r="L834" s="397"/>
      <c r="M834" s="397"/>
      <c r="N834" s="397"/>
      <c r="O834" s="397"/>
      <c r="P834" s="397"/>
      <c r="Q834" s="397"/>
      <c r="R834" s="397"/>
      <c r="S834" s="397"/>
      <c r="T834" s="397"/>
      <c r="U834" s="397"/>
    </row>
    <row r="835" spans="1:21" ht="11.25" customHeight="1" x14ac:dyDescent="0.2">
      <c r="A835" s="397"/>
      <c r="B835" s="397"/>
      <c r="C835" s="397"/>
      <c r="D835" s="397"/>
      <c r="E835" s="397"/>
      <c r="F835" s="397"/>
      <c r="G835" s="397"/>
      <c r="H835" s="397"/>
      <c r="I835" s="397"/>
      <c r="J835" s="397"/>
      <c r="K835" s="397"/>
      <c r="L835" s="397"/>
      <c r="M835" s="397"/>
      <c r="N835" s="397"/>
      <c r="O835" s="397"/>
      <c r="P835" s="397"/>
      <c r="Q835" s="397"/>
      <c r="R835" s="397"/>
      <c r="S835" s="397"/>
      <c r="T835" s="397"/>
      <c r="U835" s="397"/>
    </row>
    <row r="836" spans="1:21" ht="11.25" customHeight="1" x14ac:dyDescent="0.2">
      <c r="A836" s="397"/>
      <c r="B836" s="397"/>
      <c r="C836" s="397"/>
      <c r="D836" s="397"/>
      <c r="E836" s="397"/>
      <c r="F836" s="397"/>
      <c r="G836" s="397"/>
      <c r="H836" s="397"/>
      <c r="I836" s="397"/>
      <c r="J836" s="397"/>
      <c r="K836" s="397"/>
      <c r="L836" s="397"/>
      <c r="M836" s="397"/>
      <c r="N836" s="397"/>
      <c r="O836" s="397"/>
      <c r="P836" s="397"/>
      <c r="Q836" s="397"/>
      <c r="R836" s="397"/>
      <c r="S836" s="397"/>
      <c r="T836" s="397"/>
      <c r="U836" s="397"/>
    </row>
    <row r="837" spans="1:21" ht="11.25" customHeight="1" x14ac:dyDescent="0.2">
      <c r="A837" s="397"/>
      <c r="B837" s="397"/>
      <c r="C837" s="397"/>
      <c r="D837" s="397"/>
      <c r="E837" s="397"/>
      <c r="F837" s="397"/>
      <c r="G837" s="397"/>
      <c r="H837" s="397"/>
      <c r="I837" s="397"/>
      <c r="J837" s="397"/>
      <c r="K837" s="397"/>
      <c r="L837" s="397"/>
      <c r="M837" s="397"/>
      <c r="N837" s="397"/>
      <c r="O837" s="397"/>
      <c r="P837" s="397"/>
      <c r="Q837" s="397"/>
      <c r="R837" s="397"/>
      <c r="S837" s="397"/>
      <c r="T837" s="397"/>
      <c r="U837" s="397"/>
    </row>
    <row r="838" spans="1:21" ht="11.25" customHeight="1" x14ac:dyDescent="0.2">
      <c r="A838" s="397"/>
      <c r="B838" s="397"/>
      <c r="C838" s="397"/>
      <c r="D838" s="397"/>
      <c r="E838" s="397"/>
      <c r="F838" s="397"/>
      <c r="G838" s="397"/>
      <c r="H838" s="397"/>
      <c r="I838" s="397"/>
      <c r="J838" s="397"/>
      <c r="K838" s="397"/>
      <c r="L838" s="397"/>
      <c r="M838" s="397"/>
      <c r="N838" s="397"/>
      <c r="O838" s="397"/>
      <c r="P838" s="397"/>
      <c r="Q838" s="397"/>
      <c r="R838" s="397"/>
      <c r="S838" s="397"/>
      <c r="T838" s="397"/>
      <c r="U838" s="397"/>
    </row>
    <row r="839" spans="1:21" ht="11.25" customHeight="1" x14ac:dyDescent="0.2">
      <c r="A839" s="397"/>
      <c r="B839" s="397"/>
      <c r="C839" s="397"/>
      <c r="D839" s="397"/>
      <c r="E839" s="397"/>
      <c r="F839" s="397"/>
      <c r="G839" s="397"/>
      <c r="H839" s="397"/>
      <c r="I839" s="397"/>
      <c r="J839" s="397"/>
      <c r="K839" s="397"/>
      <c r="L839" s="397"/>
      <c r="M839" s="397"/>
      <c r="N839" s="397"/>
      <c r="O839" s="397"/>
      <c r="P839" s="397"/>
      <c r="Q839" s="397"/>
      <c r="R839" s="397"/>
      <c r="S839" s="397"/>
      <c r="T839" s="397"/>
      <c r="U839" s="397"/>
    </row>
    <row r="840" spans="1:21" ht="11.25" customHeight="1" x14ac:dyDescent="0.2">
      <c r="A840" s="397"/>
      <c r="B840" s="397"/>
      <c r="C840" s="397"/>
      <c r="D840" s="397"/>
      <c r="E840" s="397"/>
      <c r="F840" s="397"/>
      <c r="G840" s="397"/>
      <c r="H840" s="397"/>
      <c r="I840" s="397"/>
      <c r="J840" s="397"/>
      <c r="K840" s="397"/>
      <c r="L840" s="397"/>
      <c r="M840" s="397"/>
      <c r="N840" s="397"/>
      <c r="O840" s="397"/>
      <c r="P840" s="397"/>
      <c r="Q840" s="397"/>
      <c r="R840" s="397"/>
      <c r="S840" s="397"/>
      <c r="T840" s="397"/>
      <c r="U840" s="397"/>
    </row>
    <row r="841" spans="1:21" ht="11.25" customHeight="1" x14ac:dyDescent="0.2">
      <c r="A841" s="397"/>
      <c r="B841" s="397"/>
      <c r="C841" s="397"/>
      <c r="D841" s="397"/>
      <c r="E841" s="397"/>
      <c r="F841" s="397"/>
      <c r="G841" s="397"/>
      <c r="H841" s="397"/>
      <c r="I841" s="397"/>
      <c r="J841" s="397"/>
      <c r="K841" s="397"/>
      <c r="L841" s="397"/>
      <c r="M841" s="397"/>
      <c r="N841" s="397"/>
      <c r="O841" s="397"/>
      <c r="P841" s="397"/>
      <c r="Q841" s="397"/>
      <c r="R841" s="397"/>
      <c r="S841" s="397"/>
      <c r="T841" s="397"/>
      <c r="U841" s="397"/>
    </row>
    <row r="842" spans="1:21" ht="11.25" customHeight="1" x14ac:dyDescent="0.2">
      <c r="A842" s="397"/>
      <c r="B842" s="397"/>
      <c r="C842" s="397"/>
      <c r="D842" s="397"/>
      <c r="E842" s="397"/>
      <c r="F842" s="397"/>
      <c r="G842" s="397"/>
      <c r="H842" s="397"/>
      <c r="I842" s="397"/>
      <c r="J842" s="397"/>
      <c r="K842" s="397"/>
      <c r="L842" s="397"/>
      <c r="M842" s="397"/>
      <c r="N842" s="397"/>
      <c r="O842" s="397"/>
      <c r="P842" s="397"/>
      <c r="Q842" s="397"/>
      <c r="R842" s="397"/>
      <c r="S842" s="397"/>
      <c r="T842" s="397"/>
      <c r="U842" s="397"/>
    </row>
    <row r="843" spans="1:21" ht="11.25" customHeight="1" x14ac:dyDescent="0.2">
      <c r="A843" s="397"/>
      <c r="B843" s="397"/>
      <c r="C843" s="397"/>
      <c r="D843" s="397"/>
      <c r="E843" s="397"/>
      <c r="F843" s="397"/>
      <c r="G843" s="397"/>
      <c r="H843" s="397"/>
      <c r="I843" s="397"/>
      <c r="J843" s="397"/>
      <c r="K843" s="397"/>
      <c r="L843" s="397"/>
      <c r="M843" s="397"/>
      <c r="N843" s="397"/>
      <c r="O843" s="397"/>
      <c r="P843" s="397"/>
      <c r="Q843" s="397"/>
      <c r="R843" s="397"/>
      <c r="S843" s="397"/>
      <c r="T843" s="397"/>
      <c r="U843" s="397"/>
    </row>
    <row r="844" spans="1:21" ht="11.25" customHeight="1" x14ac:dyDescent="0.2">
      <c r="A844" s="397"/>
      <c r="B844" s="397"/>
      <c r="C844" s="397"/>
      <c r="D844" s="397"/>
      <c r="E844" s="397"/>
      <c r="F844" s="397"/>
      <c r="G844" s="397"/>
      <c r="H844" s="397"/>
      <c r="I844" s="397"/>
      <c r="J844" s="397"/>
      <c r="K844" s="397"/>
      <c r="L844" s="397"/>
      <c r="M844" s="397"/>
      <c r="N844" s="397"/>
      <c r="O844" s="397"/>
      <c r="P844" s="397"/>
      <c r="Q844" s="397"/>
      <c r="R844" s="397"/>
      <c r="S844" s="397"/>
      <c r="T844" s="397"/>
      <c r="U844" s="397"/>
    </row>
    <row r="845" spans="1:21" ht="11.25" customHeight="1" x14ac:dyDescent="0.2">
      <c r="A845" s="397"/>
      <c r="B845" s="397"/>
      <c r="C845" s="397"/>
      <c r="D845" s="397"/>
      <c r="E845" s="397"/>
      <c r="F845" s="397"/>
      <c r="G845" s="397"/>
      <c r="H845" s="397"/>
      <c r="I845" s="397"/>
      <c r="J845" s="397"/>
      <c r="K845" s="397"/>
      <c r="L845" s="397"/>
      <c r="M845" s="397"/>
      <c r="N845" s="397"/>
      <c r="O845" s="397"/>
      <c r="P845" s="397"/>
      <c r="Q845" s="397"/>
      <c r="R845" s="397"/>
      <c r="S845" s="397"/>
      <c r="T845" s="397"/>
      <c r="U845" s="397"/>
    </row>
    <row r="846" spans="1:21" ht="11.25" customHeight="1" x14ac:dyDescent="0.2">
      <c r="A846" s="397"/>
      <c r="B846" s="397"/>
      <c r="C846" s="397"/>
      <c r="D846" s="397"/>
      <c r="E846" s="397"/>
      <c r="F846" s="397"/>
      <c r="G846" s="397"/>
      <c r="H846" s="397"/>
      <c r="I846" s="397"/>
      <c r="J846" s="397"/>
      <c r="K846" s="397"/>
      <c r="L846" s="397"/>
      <c r="M846" s="397"/>
      <c r="N846" s="397"/>
      <c r="O846" s="397"/>
      <c r="P846" s="397"/>
      <c r="Q846" s="397"/>
      <c r="R846" s="397"/>
      <c r="S846" s="397"/>
      <c r="T846" s="397"/>
      <c r="U846" s="397"/>
    </row>
    <row r="847" spans="1:21" ht="11.25" customHeight="1" x14ac:dyDescent="0.2">
      <c r="A847" s="397"/>
      <c r="B847" s="397"/>
      <c r="C847" s="397"/>
      <c r="D847" s="397"/>
      <c r="E847" s="397"/>
      <c r="F847" s="397"/>
      <c r="G847" s="397"/>
      <c r="H847" s="397"/>
      <c r="I847" s="397"/>
      <c r="J847" s="397"/>
      <c r="K847" s="397"/>
      <c r="L847" s="397"/>
      <c r="M847" s="397"/>
      <c r="N847" s="397"/>
      <c r="O847" s="397"/>
      <c r="P847" s="397"/>
      <c r="Q847" s="397"/>
      <c r="R847" s="397"/>
      <c r="S847" s="397"/>
      <c r="T847" s="397"/>
      <c r="U847" s="397"/>
    </row>
    <row r="848" spans="1:21" ht="11.25" customHeight="1" x14ac:dyDescent="0.2">
      <c r="A848" s="397"/>
      <c r="B848" s="397"/>
      <c r="C848" s="397"/>
      <c r="D848" s="397"/>
      <c r="E848" s="397"/>
      <c r="F848" s="397"/>
      <c r="G848" s="397"/>
      <c r="H848" s="397"/>
      <c r="I848" s="397"/>
      <c r="J848" s="397"/>
      <c r="K848" s="397"/>
      <c r="L848" s="397"/>
      <c r="M848" s="397"/>
      <c r="N848" s="397"/>
      <c r="O848" s="397"/>
      <c r="P848" s="397"/>
      <c r="Q848" s="397"/>
      <c r="R848" s="397"/>
      <c r="S848" s="397"/>
      <c r="T848" s="397"/>
      <c r="U848" s="397"/>
    </row>
    <row r="849" spans="1:21" ht="11.25" customHeight="1" x14ac:dyDescent="0.2">
      <c r="A849" s="397"/>
      <c r="B849" s="397"/>
      <c r="C849" s="397"/>
      <c r="D849" s="397"/>
      <c r="E849" s="397"/>
      <c r="F849" s="397"/>
      <c r="G849" s="397"/>
      <c r="H849" s="397"/>
      <c r="I849" s="397"/>
      <c r="J849" s="397"/>
      <c r="K849" s="397"/>
      <c r="L849" s="397"/>
      <c r="M849" s="397"/>
      <c r="N849" s="397"/>
      <c r="O849" s="397"/>
      <c r="P849" s="397"/>
      <c r="Q849" s="397"/>
      <c r="R849" s="397"/>
      <c r="S849" s="397"/>
      <c r="T849" s="397"/>
      <c r="U849" s="397"/>
    </row>
    <row r="850" spans="1:21" ht="11.25" customHeight="1" x14ac:dyDescent="0.2">
      <c r="A850" s="397"/>
      <c r="B850" s="397"/>
      <c r="C850" s="397"/>
      <c r="D850" s="397"/>
      <c r="E850" s="397"/>
      <c r="F850" s="397"/>
      <c r="G850" s="397"/>
      <c r="H850" s="397"/>
      <c r="I850" s="397"/>
      <c r="J850" s="397"/>
      <c r="K850" s="397"/>
      <c r="L850" s="397"/>
      <c r="M850" s="397"/>
      <c r="N850" s="397"/>
      <c r="O850" s="397"/>
      <c r="P850" s="397"/>
      <c r="Q850" s="397"/>
      <c r="R850" s="397"/>
      <c r="S850" s="397"/>
      <c r="T850" s="397"/>
      <c r="U850" s="397"/>
    </row>
    <row r="851" spans="1:21" ht="11.25" customHeight="1" x14ac:dyDescent="0.2">
      <c r="A851" s="397"/>
      <c r="B851" s="397"/>
      <c r="C851" s="397"/>
      <c r="D851" s="397"/>
      <c r="E851" s="397"/>
      <c r="F851" s="397"/>
      <c r="G851" s="397"/>
      <c r="H851" s="397"/>
      <c r="I851" s="397"/>
      <c r="J851" s="397"/>
      <c r="K851" s="397"/>
      <c r="L851" s="397"/>
      <c r="M851" s="397"/>
      <c r="N851" s="397"/>
      <c r="O851" s="397"/>
      <c r="P851" s="397"/>
      <c r="Q851" s="397"/>
      <c r="R851" s="397"/>
      <c r="S851" s="397"/>
      <c r="T851" s="397"/>
      <c r="U851" s="397"/>
    </row>
    <row r="852" spans="1:21" ht="11.25" customHeight="1" x14ac:dyDescent="0.2">
      <c r="A852" s="397"/>
      <c r="B852" s="397"/>
      <c r="C852" s="397"/>
      <c r="D852" s="397"/>
      <c r="E852" s="397"/>
      <c r="F852" s="397"/>
      <c r="G852" s="397"/>
      <c r="H852" s="397"/>
      <c r="I852" s="397"/>
      <c r="J852" s="397"/>
      <c r="K852" s="397"/>
      <c r="L852" s="397"/>
      <c r="M852" s="397"/>
      <c r="N852" s="397"/>
      <c r="O852" s="397"/>
      <c r="P852" s="397"/>
      <c r="Q852" s="397"/>
      <c r="R852" s="397"/>
      <c r="S852" s="397"/>
      <c r="T852" s="397"/>
      <c r="U852" s="397"/>
    </row>
    <row r="853" spans="1:21" ht="11.25" customHeight="1" x14ac:dyDescent="0.2">
      <c r="A853" s="397"/>
      <c r="B853" s="397"/>
      <c r="C853" s="397"/>
      <c r="D853" s="397"/>
      <c r="E853" s="397"/>
      <c r="F853" s="397"/>
      <c r="G853" s="397"/>
      <c r="H853" s="397"/>
      <c r="I853" s="397"/>
      <c r="J853" s="397"/>
      <c r="K853" s="397"/>
      <c r="L853" s="397"/>
      <c r="M853" s="397"/>
      <c r="N853" s="397"/>
      <c r="O853" s="397"/>
      <c r="P853" s="397"/>
      <c r="Q853" s="397"/>
      <c r="R853" s="397"/>
      <c r="S853" s="397"/>
      <c r="T853" s="397"/>
      <c r="U853" s="397"/>
    </row>
    <row r="854" spans="1:21" ht="11.25" customHeight="1" x14ac:dyDescent="0.2">
      <c r="A854" s="397"/>
      <c r="B854" s="397"/>
      <c r="C854" s="397"/>
      <c r="D854" s="397"/>
      <c r="E854" s="397"/>
      <c r="F854" s="397"/>
      <c r="G854" s="397"/>
      <c r="H854" s="397"/>
      <c r="I854" s="397"/>
      <c r="J854" s="397"/>
      <c r="K854" s="397"/>
      <c r="L854" s="397"/>
      <c r="M854" s="397"/>
      <c r="N854" s="397"/>
      <c r="O854" s="397"/>
      <c r="P854" s="397"/>
      <c r="Q854" s="397"/>
      <c r="R854" s="397"/>
      <c r="S854" s="397"/>
      <c r="T854" s="397"/>
      <c r="U854" s="397"/>
    </row>
    <row r="855" spans="1:21" ht="11.25" customHeight="1" x14ac:dyDescent="0.2">
      <c r="A855" s="397"/>
      <c r="B855" s="397"/>
      <c r="C855" s="397"/>
      <c r="D855" s="397"/>
      <c r="E855" s="397"/>
      <c r="F855" s="397"/>
      <c r="G855" s="397"/>
      <c r="H855" s="397"/>
      <c r="I855" s="397"/>
      <c r="J855" s="397"/>
      <c r="K855" s="397"/>
      <c r="L855" s="397"/>
      <c r="M855" s="397"/>
      <c r="N855" s="397"/>
      <c r="O855" s="397"/>
      <c r="P855" s="397"/>
      <c r="Q855" s="397"/>
      <c r="R855" s="397"/>
      <c r="S855" s="397"/>
      <c r="T855" s="397"/>
      <c r="U855" s="397"/>
    </row>
    <row r="856" spans="1:21" ht="11.25" customHeight="1" x14ac:dyDescent="0.2">
      <c r="A856" s="397"/>
      <c r="B856" s="397"/>
      <c r="C856" s="397"/>
      <c r="D856" s="397"/>
      <c r="E856" s="397"/>
      <c r="F856" s="397"/>
      <c r="G856" s="397"/>
      <c r="H856" s="397"/>
      <c r="I856" s="397"/>
      <c r="J856" s="397"/>
      <c r="K856" s="397"/>
      <c r="L856" s="397"/>
      <c r="M856" s="397"/>
      <c r="N856" s="397"/>
      <c r="O856" s="397"/>
      <c r="P856" s="397"/>
      <c r="Q856" s="397"/>
      <c r="R856" s="397"/>
      <c r="S856" s="397"/>
      <c r="T856" s="397"/>
      <c r="U856" s="397"/>
    </row>
    <row r="857" spans="1:21" ht="11.25" customHeight="1" x14ac:dyDescent="0.2">
      <c r="A857" s="397"/>
      <c r="B857" s="397"/>
      <c r="C857" s="397"/>
      <c r="D857" s="397"/>
      <c r="E857" s="397"/>
      <c r="F857" s="397"/>
      <c r="G857" s="397"/>
      <c r="H857" s="397"/>
      <c r="I857" s="397"/>
      <c r="J857" s="397"/>
      <c r="K857" s="397"/>
      <c r="L857" s="397"/>
      <c r="M857" s="397"/>
      <c r="N857" s="397"/>
      <c r="O857" s="397"/>
      <c r="P857" s="397"/>
      <c r="Q857" s="397"/>
      <c r="R857" s="397"/>
      <c r="S857" s="397"/>
      <c r="T857" s="397"/>
      <c r="U857" s="397"/>
    </row>
    <row r="858" spans="1:21" ht="11.25" customHeight="1" x14ac:dyDescent="0.2">
      <c r="A858" s="397"/>
      <c r="B858" s="397"/>
      <c r="C858" s="397"/>
      <c r="D858" s="397"/>
      <c r="E858" s="397"/>
      <c r="F858" s="397"/>
      <c r="G858" s="397"/>
      <c r="H858" s="397"/>
      <c r="I858" s="397"/>
      <c r="J858" s="397"/>
      <c r="K858" s="397"/>
      <c r="L858" s="397"/>
      <c r="M858" s="397"/>
      <c r="N858" s="397"/>
      <c r="O858" s="397"/>
      <c r="P858" s="397"/>
      <c r="Q858" s="397"/>
      <c r="R858" s="397"/>
      <c r="S858" s="397"/>
      <c r="T858" s="397"/>
      <c r="U858" s="397"/>
    </row>
    <row r="859" spans="1:21" ht="11.25" customHeight="1" x14ac:dyDescent="0.2">
      <c r="A859" s="397"/>
      <c r="B859" s="397"/>
      <c r="C859" s="397"/>
      <c r="D859" s="397"/>
      <c r="E859" s="397"/>
      <c r="F859" s="397"/>
      <c r="G859" s="397"/>
      <c r="H859" s="397"/>
      <c r="I859" s="397"/>
      <c r="J859" s="397"/>
      <c r="K859" s="397"/>
      <c r="L859" s="397"/>
      <c r="M859" s="397"/>
      <c r="N859" s="397"/>
      <c r="O859" s="397"/>
      <c r="P859" s="397"/>
      <c r="Q859" s="397"/>
      <c r="R859" s="397"/>
      <c r="S859" s="397"/>
      <c r="T859" s="397"/>
      <c r="U859" s="397"/>
    </row>
    <row r="860" spans="1:21" ht="11.25" customHeight="1" x14ac:dyDescent="0.2">
      <c r="A860" s="397"/>
      <c r="B860" s="397"/>
      <c r="C860" s="397"/>
      <c r="D860" s="397"/>
      <c r="E860" s="397"/>
      <c r="F860" s="397"/>
      <c r="G860" s="397"/>
      <c r="H860" s="397"/>
      <c r="I860" s="397"/>
      <c r="J860" s="397"/>
      <c r="K860" s="397"/>
      <c r="L860" s="397"/>
      <c r="M860" s="397"/>
      <c r="N860" s="397"/>
      <c r="O860" s="397"/>
      <c r="P860" s="397"/>
      <c r="Q860" s="397"/>
      <c r="R860" s="397"/>
      <c r="S860" s="397"/>
      <c r="T860" s="397"/>
      <c r="U860" s="397"/>
    </row>
    <row r="861" spans="1:21" ht="11.25" customHeight="1" x14ac:dyDescent="0.2">
      <c r="A861" s="397"/>
      <c r="B861" s="397"/>
      <c r="C861" s="397"/>
      <c r="D861" s="397"/>
      <c r="E861" s="397"/>
      <c r="F861" s="397"/>
      <c r="G861" s="397"/>
      <c r="H861" s="397"/>
      <c r="I861" s="397"/>
      <c r="J861" s="397"/>
      <c r="K861" s="397"/>
      <c r="L861" s="397"/>
      <c r="M861" s="397"/>
      <c r="N861" s="397"/>
      <c r="O861" s="397"/>
      <c r="P861" s="397"/>
      <c r="Q861" s="397"/>
      <c r="R861" s="397"/>
      <c r="S861" s="397"/>
      <c r="T861" s="397"/>
      <c r="U861" s="397"/>
    </row>
    <row r="862" spans="1:21" ht="11.25" customHeight="1" x14ac:dyDescent="0.2">
      <c r="A862" s="397"/>
      <c r="B862" s="397"/>
      <c r="C862" s="397"/>
      <c r="D862" s="397"/>
      <c r="E862" s="397"/>
      <c r="F862" s="397"/>
      <c r="G862" s="397"/>
      <c r="H862" s="397"/>
      <c r="I862" s="397"/>
      <c r="J862" s="397"/>
      <c r="K862" s="397"/>
      <c r="L862" s="397"/>
      <c r="M862" s="397"/>
      <c r="N862" s="397"/>
      <c r="O862" s="397"/>
      <c r="P862" s="397"/>
      <c r="Q862" s="397"/>
      <c r="R862" s="397"/>
      <c r="S862" s="397"/>
      <c r="T862" s="397"/>
      <c r="U862" s="397"/>
    </row>
    <row r="863" spans="1:21" ht="11.25" customHeight="1" x14ac:dyDescent="0.2">
      <c r="A863" s="397"/>
      <c r="B863" s="397"/>
      <c r="C863" s="397"/>
      <c r="D863" s="397"/>
      <c r="E863" s="397"/>
      <c r="F863" s="397"/>
      <c r="G863" s="397"/>
      <c r="H863" s="397"/>
      <c r="I863" s="397"/>
      <c r="J863" s="397"/>
      <c r="K863" s="397"/>
      <c r="L863" s="397"/>
      <c r="M863" s="397"/>
      <c r="N863" s="397"/>
      <c r="O863" s="397"/>
      <c r="P863" s="397"/>
      <c r="Q863" s="397"/>
      <c r="R863" s="397"/>
      <c r="S863" s="397"/>
      <c r="T863" s="397"/>
      <c r="U863" s="397"/>
    </row>
    <row r="864" spans="1:21" ht="11.25" customHeight="1" x14ac:dyDescent="0.2">
      <c r="A864" s="397"/>
      <c r="B864" s="397"/>
      <c r="C864" s="397"/>
      <c r="D864" s="397"/>
      <c r="E864" s="397"/>
      <c r="F864" s="397"/>
      <c r="G864" s="397"/>
      <c r="H864" s="397"/>
      <c r="I864" s="397"/>
      <c r="J864" s="397"/>
      <c r="K864" s="397"/>
      <c r="L864" s="397"/>
      <c r="M864" s="397"/>
      <c r="N864" s="397"/>
      <c r="O864" s="397"/>
      <c r="P864" s="397"/>
      <c r="Q864" s="397"/>
      <c r="R864" s="397"/>
      <c r="S864" s="397"/>
      <c r="T864" s="397"/>
      <c r="U864" s="397"/>
    </row>
    <row r="865" spans="1:21" ht="11.25" customHeight="1" x14ac:dyDescent="0.2">
      <c r="A865" s="397"/>
      <c r="B865" s="397"/>
      <c r="C865" s="397"/>
      <c r="D865" s="397"/>
      <c r="E865" s="397"/>
      <c r="F865" s="397"/>
      <c r="G865" s="397"/>
      <c r="H865" s="397"/>
      <c r="I865" s="397"/>
      <c r="J865" s="397"/>
      <c r="K865" s="397"/>
      <c r="L865" s="397"/>
      <c r="M865" s="397"/>
      <c r="N865" s="397"/>
      <c r="O865" s="397"/>
      <c r="P865" s="397"/>
      <c r="Q865" s="397"/>
      <c r="R865" s="397"/>
      <c r="S865" s="397"/>
      <c r="T865" s="397"/>
      <c r="U865" s="397"/>
    </row>
    <row r="866" spans="1:21" ht="11.25" customHeight="1" x14ac:dyDescent="0.2">
      <c r="A866" s="397"/>
      <c r="B866" s="397"/>
      <c r="C866" s="397"/>
      <c r="D866" s="397"/>
      <c r="E866" s="397"/>
      <c r="F866" s="397"/>
      <c r="G866" s="397"/>
      <c r="H866" s="397"/>
      <c r="I866" s="397"/>
      <c r="J866" s="397"/>
      <c r="K866" s="397"/>
      <c r="L866" s="397"/>
      <c r="M866" s="397"/>
      <c r="N866" s="397"/>
      <c r="O866" s="397"/>
      <c r="P866" s="397"/>
      <c r="Q866" s="397"/>
      <c r="R866" s="397"/>
      <c r="S866" s="397"/>
      <c r="T866" s="397"/>
      <c r="U866" s="397"/>
    </row>
    <row r="867" spans="1:21" ht="11.25" customHeight="1" x14ac:dyDescent="0.2">
      <c r="A867" s="397"/>
      <c r="B867" s="397"/>
      <c r="C867" s="397"/>
      <c r="D867" s="397"/>
      <c r="E867" s="397"/>
      <c r="F867" s="397"/>
      <c r="G867" s="397"/>
      <c r="H867" s="397"/>
      <c r="I867" s="397"/>
      <c r="J867" s="397"/>
      <c r="K867" s="397"/>
      <c r="L867" s="397"/>
      <c r="M867" s="397"/>
      <c r="N867" s="397"/>
      <c r="O867" s="397"/>
      <c r="P867" s="397"/>
      <c r="Q867" s="397"/>
      <c r="R867" s="397"/>
      <c r="S867" s="397"/>
      <c r="T867" s="397"/>
      <c r="U867" s="397"/>
    </row>
    <row r="868" spans="1:21" ht="11.25" customHeight="1" x14ac:dyDescent="0.2">
      <c r="A868" s="397"/>
      <c r="B868" s="397"/>
      <c r="C868" s="397"/>
      <c r="D868" s="397"/>
      <c r="E868" s="397"/>
      <c r="F868" s="397"/>
      <c r="G868" s="397"/>
      <c r="H868" s="397"/>
      <c r="I868" s="397"/>
      <c r="J868" s="397"/>
      <c r="K868" s="397"/>
      <c r="L868" s="397"/>
      <c r="M868" s="397"/>
      <c r="N868" s="397"/>
      <c r="O868" s="397"/>
      <c r="P868" s="397"/>
      <c r="Q868" s="397"/>
      <c r="R868" s="397"/>
      <c r="S868" s="397"/>
      <c r="T868" s="397"/>
      <c r="U868" s="397"/>
    </row>
    <row r="869" spans="1:21" ht="11.25" customHeight="1" x14ac:dyDescent="0.2">
      <c r="A869" s="397"/>
      <c r="B869" s="397"/>
      <c r="C869" s="397"/>
      <c r="D869" s="397"/>
      <c r="E869" s="397"/>
      <c r="F869" s="397"/>
      <c r="G869" s="397"/>
      <c r="H869" s="397"/>
      <c r="I869" s="397"/>
      <c r="J869" s="397"/>
      <c r="K869" s="397"/>
      <c r="L869" s="397"/>
      <c r="M869" s="397"/>
      <c r="N869" s="397"/>
      <c r="O869" s="397"/>
      <c r="P869" s="397"/>
      <c r="Q869" s="397"/>
      <c r="R869" s="397"/>
      <c r="S869" s="397"/>
      <c r="T869" s="397"/>
      <c r="U869" s="397"/>
    </row>
    <row r="870" spans="1:21" ht="11.25" customHeight="1" x14ac:dyDescent="0.2">
      <c r="A870" s="397"/>
      <c r="B870" s="397"/>
      <c r="C870" s="397"/>
      <c r="D870" s="397"/>
      <c r="E870" s="397"/>
      <c r="F870" s="397"/>
      <c r="G870" s="397"/>
      <c r="H870" s="397"/>
      <c r="I870" s="397"/>
      <c r="J870" s="397"/>
      <c r="K870" s="397"/>
      <c r="L870" s="397"/>
      <c r="M870" s="397"/>
      <c r="N870" s="397"/>
      <c r="O870" s="397"/>
      <c r="P870" s="397"/>
      <c r="Q870" s="397"/>
      <c r="R870" s="397"/>
      <c r="S870" s="397"/>
      <c r="T870" s="397"/>
      <c r="U870" s="397"/>
    </row>
    <row r="871" spans="1:21" ht="11.25" customHeight="1" x14ac:dyDescent="0.2">
      <c r="A871" s="397"/>
      <c r="B871" s="397"/>
      <c r="C871" s="397"/>
      <c r="D871" s="397"/>
      <c r="E871" s="397"/>
      <c r="F871" s="397"/>
      <c r="G871" s="397"/>
      <c r="H871" s="397"/>
      <c r="I871" s="397"/>
      <c r="J871" s="397"/>
      <c r="K871" s="397"/>
      <c r="L871" s="397"/>
      <c r="M871" s="397"/>
      <c r="N871" s="397"/>
      <c r="O871" s="397"/>
      <c r="P871" s="397"/>
      <c r="Q871" s="397"/>
      <c r="R871" s="397"/>
      <c r="S871" s="397"/>
      <c r="T871" s="397"/>
      <c r="U871" s="397"/>
    </row>
    <row r="872" spans="1:21" ht="11.25" customHeight="1" x14ac:dyDescent="0.2">
      <c r="A872" s="397"/>
      <c r="B872" s="397"/>
      <c r="C872" s="397"/>
      <c r="D872" s="397"/>
      <c r="E872" s="397"/>
      <c r="F872" s="397"/>
      <c r="G872" s="397"/>
      <c r="H872" s="397"/>
      <c r="I872" s="397"/>
      <c r="J872" s="397"/>
      <c r="K872" s="397"/>
      <c r="L872" s="397"/>
      <c r="M872" s="397"/>
      <c r="N872" s="397"/>
      <c r="O872" s="397"/>
      <c r="P872" s="397"/>
      <c r="Q872" s="397"/>
      <c r="R872" s="397"/>
      <c r="S872" s="397"/>
      <c r="T872" s="397"/>
      <c r="U872" s="397"/>
    </row>
    <row r="873" spans="1:21" ht="11.25" customHeight="1" x14ac:dyDescent="0.2">
      <c r="A873" s="397"/>
      <c r="B873" s="397"/>
      <c r="C873" s="397"/>
      <c r="D873" s="397"/>
      <c r="E873" s="397"/>
      <c r="F873" s="397"/>
      <c r="G873" s="397"/>
      <c r="H873" s="397"/>
      <c r="I873" s="397"/>
      <c r="J873" s="397"/>
      <c r="K873" s="397"/>
      <c r="L873" s="397"/>
      <c r="M873" s="397"/>
      <c r="N873" s="397"/>
      <c r="O873" s="397"/>
      <c r="P873" s="397"/>
      <c r="Q873" s="397"/>
      <c r="R873" s="397"/>
      <c r="S873" s="397"/>
      <c r="T873" s="397"/>
      <c r="U873" s="397"/>
    </row>
    <row r="874" spans="1:21" ht="11.25" customHeight="1" x14ac:dyDescent="0.2">
      <c r="A874" s="397"/>
      <c r="B874" s="397"/>
      <c r="C874" s="397"/>
      <c r="D874" s="397"/>
      <c r="E874" s="397"/>
      <c r="F874" s="397"/>
      <c r="G874" s="397"/>
      <c r="H874" s="397"/>
      <c r="I874" s="397"/>
      <c r="J874" s="397"/>
      <c r="K874" s="397"/>
      <c r="L874" s="397"/>
      <c r="M874" s="397"/>
      <c r="N874" s="397"/>
      <c r="O874" s="397"/>
      <c r="P874" s="397"/>
      <c r="Q874" s="397"/>
      <c r="R874" s="397"/>
      <c r="S874" s="397"/>
      <c r="T874" s="397"/>
      <c r="U874" s="397"/>
    </row>
    <row r="875" spans="1:21" ht="11.25" customHeight="1" x14ac:dyDescent="0.2">
      <c r="A875" s="397"/>
      <c r="B875" s="397"/>
      <c r="C875" s="397"/>
      <c r="D875" s="397"/>
      <c r="E875" s="397"/>
      <c r="F875" s="397"/>
      <c r="G875" s="397"/>
      <c r="H875" s="397"/>
      <c r="I875" s="397"/>
      <c r="J875" s="397"/>
      <c r="K875" s="397"/>
      <c r="L875" s="397"/>
      <c r="M875" s="397"/>
      <c r="N875" s="397"/>
      <c r="O875" s="397"/>
      <c r="P875" s="397"/>
      <c r="Q875" s="397"/>
      <c r="R875" s="397"/>
      <c r="S875" s="397"/>
      <c r="T875" s="397"/>
      <c r="U875" s="397"/>
    </row>
    <row r="876" spans="1:21" ht="11.25" customHeight="1" x14ac:dyDescent="0.2">
      <c r="A876" s="397"/>
      <c r="B876" s="397"/>
      <c r="C876" s="397"/>
      <c r="D876" s="397"/>
      <c r="E876" s="397"/>
      <c r="F876" s="397"/>
      <c r="G876" s="397"/>
      <c r="H876" s="397"/>
      <c r="I876" s="397"/>
      <c r="J876" s="397"/>
      <c r="K876" s="397"/>
      <c r="L876" s="397"/>
      <c r="M876" s="397"/>
      <c r="N876" s="397"/>
      <c r="O876" s="397"/>
      <c r="P876" s="397"/>
      <c r="Q876" s="397"/>
      <c r="R876" s="397"/>
      <c r="S876" s="397"/>
      <c r="T876" s="397"/>
      <c r="U876" s="397"/>
    </row>
    <row r="877" spans="1:21" ht="11.25" customHeight="1" x14ac:dyDescent="0.2">
      <c r="A877" s="397"/>
      <c r="B877" s="397"/>
      <c r="C877" s="397"/>
      <c r="D877" s="397"/>
      <c r="E877" s="397"/>
      <c r="F877" s="397"/>
      <c r="G877" s="397"/>
      <c r="H877" s="397"/>
      <c r="I877" s="397"/>
      <c r="J877" s="397"/>
      <c r="K877" s="397"/>
      <c r="L877" s="397"/>
      <c r="M877" s="397"/>
      <c r="N877" s="397"/>
      <c r="O877" s="397"/>
      <c r="P877" s="397"/>
      <c r="Q877" s="397"/>
      <c r="R877" s="397"/>
      <c r="S877" s="397"/>
      <c r="T877" s="397"/>
      <c r="U877" s="397"/>
    </row>
    <row r="878" spans="1:21" ht="11.25" customHeight="1" x14ac:dyDescent="0.2">
      <c r="A878" s="397"/>
      <c r="B878" s="397"/>
      <c r="C878" s="397"/>
      <c r="D878" s="397"/>
      <c r="E878" s="397"/>
      <c r="F878" s="397"/>
      <c r="G878" s="397"/>
      <c r="H878" s="397"/>
      <c r="I878" s="397"/>
      <c r="J878" s="397"/>
      <c r="K878" s="397"/>
      <c r="L878" s="397"/>
      <c r="M878" s="397"/>
      <c r="N878" s="397"/>
      <c r="O878" s="397"/>
      <c r="P878" s="397"/>
      <c r="Q878" s="397"/>
      <c r="R878" s="397"/>
      <c r="S878" s="397"/>
      <c r="T878" s="397"/>
      <c r="U878" s="397"/>
    </row>
    <row r="879" spans="1:21" ht="11.25" customHeight="1" x14ac:dyDescent="0.2">
      <c r="A879" s="397"/>
      <c r="B879" s="397"/>
      <c r="C879" s="397"/>
      <c r="D879" s="397"/>
      <c r="E879" s="397"/>
      <c r="F879" s="397"/>
      <c r="G879" s="397"/>
      <c r="H879" s="397"/>
      <c r="I879" s="397"/>
      <c r="J879" s="397"/>
      <c r="K879" s="397"/>
      <c r="L879" s="397"/>
      <c r="M879" s="397"/>
      <c r="N879" s="397"/>
      <c r="O879" s="397"/>
      <c r="P879" s="397"/>
      <c r="Q879" s="397"/>
      <c r="R879" s="397"/>
      <c r="S879" s="397"/>
      <c r="T879" s="397"/>
      <c r="U879" s="397"/>
    </row>
    <row r="880" spans="1:21" ht="11.25" customHeight="1" x14ac:dyDescent="0.2">
      <c r="A880" s="397"/>
      <c r="B880" s="397"/>
      <c r="C880" s="397"/>
      <c r="D880" s="397"/>
      <c r="E880" s="397"/>
      <c r="F880" s="397"/>
      <c r="G880" s="397"/>
      <c r="H880" s="397"/>
      <c r="I880" s="397"/>
      <c r="J880" s="397"/>
      <c r="K880" s="397"/>
      <c r="L880" s="397"/>
      <c r="M880" s="397"/>
      <c r="N880" s="397"/>
      <c r="O880" s="397"/>
      <c r="P880" s="397"/>
      <c r="Q880" s="397"/>
      <c r="R880" s="397"/>
      <c r="S880" s="397"/>
      <c r="T880" s="397"/>
      <c r="U880" s="397"/>
    </row>
    <row r="881" spans="1:21" ht="11.25" customHeight="1" x14ac:dyDescent="0.2">
      <c r="A881" s="397"/>
      <c r="B881" s="397"/>
      <c r="C881" s="397"/>
      <c r="D881" s="397"/>
      <c r="E881" s="397"/>
      <c r="F881" s="397"/>
      <c r="G881" s="397"/>
      <c r="H881" s="397"/>
      <c r="I881" s="397"/>
      <c r="J881" s="397"/>
      <c r="K881" s="397"/>
      <c r="L881" s="397"/>
      <c r="M881" s="397"/>
      <c r="N881" s="397"/>
      <c r="O881" s="397"/>
      <c r="P881" s="397"/>
      <c r="Q881" s="397"/>
      <c r="R881" s="397"/>
      <c r="S881" s="397"/>
      <c r="T881" s="397"/>
      <c r="U881" s="397"/>
    </row>
    <row r="882" spans="1:21" ht="11.25" customHeight="1" x14ac:dyDescent="0.2">
      <c r="A882" s="397"/>
      <c r="B882" s="397"/>
      <c r="C882" s="397"/>
      <c r="D882" s="397"/>
      <c r="E882" s="397"/>
      <c r="F882" s="397"/>
      <c r="G882" s="397"/>
      <c r="H882" s="397"/>
      <c r="I882" s="397"/>
      <c r="J882" s="397"/>
      <c r="K882" s="397"/>
      <c r="L882" s="397"/>
      <c r="M882" s="397"/>
      <c r="N882" s="397"/>
      <c r="O882" s="397"/>
      <c r="P882" s="397"/>
      <c r="Q882" s="397"/>
      <c r="R882" s="397"/>
      <c r="S882" s="397"/>
      <c r="T882" s="397"/>
      <c r="U882" s="397"/>
    </row>
    <row r="883" spans="1:21" ht="11.25" customHeight="1" x14ac:dyDescent="0.2">
      <c r="A883" s="397"/>
      <c r="B883" s="397"/>
      <c r="C883" s="397"/>
      <c r="D883" s="397"/>
      <c r="E883" s="397"/>
      <c r="F883" s="397"/>
      <c r="G883" s="397"/>
      <c r="H883" s="397"/>
      <c r="I883" s="397"/>
      <c r="J883" s="397"/>
      <c r="K883" s="397"/>
      <c r="L883" s="397"/>
      <c r="M883" s="397"/>
      <c r="N883" s="397"/>
      <c r="O883" s="397"/>
      <c r="P883" s="397"/>
      <c r="Q883" s="397"/>
      <c r="R883" s="397"/>
      <c r="S883" s="397"/>
      <c r="T883" s="397"/>
      <c r="U883" s="397"/>
    </row>
    <row r="884" spans="1:21" ht="11.25" customHeight="1" x14ac:dyDescent="0.2">
      <c r="A884" s="397"/>
      <c r="B884" s="397"/>
      <c r="C884" s="397"/>
      <c r="D884" s="397"/>
      <c r="E884" s="397"/>
      <c r="F884" s="397"/>
      <c r="G884" s="397"/>
      <c r="H884" s="397"/>
      <c r="I884" s="397"/>
      <c r="J884" s="397"/>
      <c r="K884" s="397"/>
      <c r="L884" s="397"/>
      <c r="M884" s="397"/>
      <c r="N884" s="397"/>
      <c r="O884" s="397"/>
      <c r="P884" s="397"/>
      <c r="Q884" s="397"/>
      <c r="R884" s="397"/>
      <c r="S884" s="397"/>
      <c r="T884" s="397"/>
      <c r="U884" s="397"/>
    </row>
    <row r="885" spans="1:21" ht="11.25" customHeight="1" x14ac:dyDescent="0.2">
      <c r="A885" s="397"/>
      <c r="B885" s="397"/>
      <c r="C885" s="397"/>
      <c r="D885" s="397"/>
      <c r="E885" s="397"/>
      <c r="F885" s="397"/>
      <c r="G885" s="397"/>
      <c r="H885" s="397"/>
      <c r="I885" s="397"/>
      <c r="J885" s="397"/>
      <c r="K885" s="397"/>
      <c r="L885" s="397"/>
      <c r="M885" s="397"/>
      <c r="N885" s="397"/>
      <c r="O885" s="397"/>
      <c r="P885" s="397"/>
      <c r="Q885" s="397"/>
      <c r="R885" s="397"/>
      <c r="S885" s="397"/>
      <c r="T885" s="397"/>
      <c r="U885" s="397"/>
    </row>
    <row r="886" spans="1:21" ht="11.25" customHeight="1" x14ac:dyDescent="0.2">
      <c r="A886" s="397"/>
      <c r="B886" s="397"/>
      <c r="C886" s="397"/>
      <c r="D886" s="397"/>
      <c r="E886" s="397"/>
      <c r="F886" s="397"/>
      <c r="G886" s="397"/>
      <c r="H886" s="397"/>
      <c r="I886" s="397"/>
      <c r="J886" s="397"/>
      <c r="K886" s="397"/>
      <c r="L886" s="397"/>
      <c r="M886" s="397"/>
      <c r="N886" s="397"/>
      <c r="O886" s="397"/>
      <c r="P886" s="397"/>
      <c r="Q886" s="397"/>
      <c r="R886" s="397"/>
      <c r="S886" s="397"/>
      <c r="T886" s="397"/>
      <c r="U886" s="397"/>
    </row>
    <row r="887" spans="1:21" ht="11.25" customHeight="1" x14ac:dyDescent="0.2">
      <c r="A887" s="397"/>
      <c r="B887" s="397"/>
      <c r="C887" s="397"/>
      <c r="D887" s="397"/>
      <c r="E887" s="397"/>
      <c r="F887" s="397"/>
      <c r="G887" s="397"/>
      <c r="H887" s="397"/>
      <c r="I887" s="397"/>
      <c r="J887" s="397"/>
      <c r="K887" s="397"/>
      <c r="L887" s="397"/>
      <c r="M887" s="397"/>
      <c r="N887" s="397"/>
      <c r="O887" s="397"/>
      <c r="P887" s="397"/>
      <c r="Q887" s="397"/>
      <c r="R887" s="397"/>
      <c r="S887" s="397"/>
      <c r="T887" s="397"/>
      <c r="U887" s="397"/>
    </row>
    <row r="888" spans="1:21" ht="11.25" customHeight="1" x14ac:dyDescent="0.2">
      <c r="A888" s="397"/>
      <c r="B888" s="397"/>
      <c r="C888" s="397"/>
      <c r="D888" s="397"/>
      <c r="E888" s="397"/>
      <c r="F888" s="397"/>
      <c r="G888" s="397"/>
      <c r="H888" s="397"/>
      <c r="I888" s="397"/>
      <c r="J888" s="397"/>
      <c r="K888" s="397"/>
      <c r="L888" s="397"/>
      <c r="M888" s="397"/>
      <c r="N888" s="397"/>
      <c r="O888" s="397"/>
      <c r="P888" s="397"/>
      <c r="Q888" s="397"/>
      <c r="R888" s="397"/>
      <c r="S888" s="397"/>
      <c r="T888" s="397"/>
      <c r="U888" s="397"/>
    </row>
    <row r="889" spans="1:21" ht="11.25" customHeight="1" x14ac:dyDescent="0.2">
      <c r="A889" s="397"/>
      <c r="B889" s="397"/>
      <c r="C889" s="397"/>
      <c r="D889" s="397"/>
      <c r="E889" s="397"/>
      <c r="F889" s="397"/>
      <c r="G889" s="397"/>
      <c r="H889" s="397"/>
      <c r="I889" s="397"/>
      <c r="J889" s="397"/>
      <c r="K889" s="397"/>
      <c r="L889" s="397"/>
      <c r="M889" s="397"/>
      <c r="N889" s="397"/>
      <c r="O889" s="397"/>
      <c r="P889" s="397"/>
      <c r="Q889" s="397"/>
      <c r="R889" s="397"/>
      <c r="S889" s="397"/>
      <c r="T889" s="397"/>
      <c r="U889" s="397"/>
    </row>
    <row r="890" spans="1:21" ht="11.25" customHeight="1" x14ac:dyDescent="0.2">
      <c r="A890" s="397"/>
      <c r="B890" s="397"/>
      <c r="C890" s="397"/>
      <c r="D890" s="397"/>
      <c r="E890" s="397"/>
      <c r="F890" s="397"/>
      <c r="G890" s="397"/>
      <c r="H890" s="397"/>
      <c r="I890" s="397"/>
      <c r="J890" s="397"/>
      <c r="K890" s="397"/>
      <c r="L890" s="397"/>
      <c r="M890" s="397"/>
      <c r="N890" s="397"/>
      <c r="O890" s="397"/>
      <c r="P890" s="397"/>
      <c r="Q890" s="397"/>
      <c r="R890" s="397"/>
      <c r="S890" s="397"/>
      <c r="T890" s="397"/>
      <c r="U890" s="397"/>
    </row>
    <row r="891" spans="1:21" ht="11.25" customHeight="1" x14ac:dyDescent="0.2">
      <c r="A891" s="397"/>
      <c r="B891" s="397"/>
      <c r="C891" s="397"/>
      <c r="D891" s="397"/>
      <c r="E891" s="397"/>
      <c r="F891" s="397"/>
      <c r="G891" s="397"/>
      <c r="H891" s="397"/>
      <c r="I891" s="397"/>
      <c r="J891" s="397"/>
      <c r="K891" s="397"/>
      <c r="L891" s="397"/>
      <c r="M891" s="397"/>
      <c r="N891" s="397"/>
      <c r="O891" s="397"/>
      <c r="P891" s="397"/>
      <c r="Q891" s="397"/>
      <c r="R891" s="397"/>
      <c r="S891" s="397"/>
      <c r="T891" s="397"/>
      <c r="U891" s="397"/>
    </row>
    <row r="892" spans="1:21" ht="11.25" customHeight="1" x14ac:dyDescent="0.2">
      <c r="A892" s="397"/>
      <c r="B892" s="397"/>
      <c r="C892" s="397"/>
      <c r="D892" s="397"/>
      <c r="E892" s="397"/>
      <c r="F892" s="397"/>
      <c r="G892" s="397"/>
      <c r="H892" s="397"/>
      <c r="I892" s="397"/>
      <c r="J892" s="397"/>
      <c r="K892" s="397"/>
      <c r="L892" s="397"/>
      <c r="M892" s="397"/>
      <c r="N892" s="397"/>
      <c r="O892" s="397"/>
      <c r="P892" s="397"/>
      <c r="Q892" s="397"/>
      <c r="R892" s="397"/>
      <c r="S892" s="397"/>
      <c r="T892" s="397"/>
      <c r="U892" s="397"/>
    </row>
    <row r="893" spans="1:21" ht="11.25" customHeight="1" x14ac:dyDescent="0.2">
      <c r="A893" s="397"/>
      <c r="B893" s="397"/>
      <c r="C893" s="397"/>
      <c r="D893" s="397"/>
      <c r="E893" s="397"/>
      <c r="F893" s="397"/>
      <c r="G893" s="397"/>
      <c r="H893" s="397"/>
      <c r="I893" s="397"/>
      <c r="J893" s="397"/>
      <c r="K893" s="397"/>
      <c r="L893" s="397"/>
      <c r="M893" s="397"/>
      <c r="N893" s="397"/>
      <c r="O893" s="397"/>
      <c r="P893" s="397"/>
      <c r="Q893" s="397"/>
      <c r="R893" s="397"/>
      <c r="S893" s="397"/>
      <c r="T893" s="397"/>
      <c r="U893" s="397"/>
    </row>
    <row r="894" spans="1:21" ht="11.25" customHeight="1" x14ac:dyDescent="0.2">
      <c r="A894" s="397"/>
      <c r="B894" s="397"/>
      <c r="C894" s="397"/>
      <c r="D894" s="397"/>
      <c r="E894" s="397"/>
      <c r="F894" s="397"/>
      <c r="G894" s="397"/>
      <c r="H894" s="397"/>
      <c r="I894" s="397"/>
      <c r="J894" s="397"/>
      <c r="K894" s="397"/>
      <c r="L894" s="397"/>
      <c r="M894" s="397"/>
      <c r="N894" s="397"/>
      <c r="O894" s="397"/>
      <c r="P894" s="397"/>
      <c r="Q894" s="397"/>
      <c r="R894" s="397"/>
      <c r="S894" s="397"/>
      <c r="T894" s="397"/>
      <c r="U894" s="397"/>
    </row>
    <row r="895" spans="1:21" ht="11.25" customHeight="1" x14ac:dyDescent="0.2">
      <c r="A895" s="397"/>
      <c r="B895" s="397"/>
      <c r="C895" s="397"/>
      <c r="D895" s="397"/>
      <c r="E895" s="397"/>
      <c r="F895" s="397"/>
      <c r="G895" s="397"/>
      <c r="H895" s="397"/>
      <c r="I895" s="397"/>
      <c r="J895" s="397"/>
      <c r="K895" s="397"/>
      <c r="L895" s="397"/>
      <c r="M895" s="397"/>
      <c r="N895" s="397"/>
      <c r="O895" s="397"/>
      <c r="P895" s="397"/>
      <c r="Q895" s="397"/>
      <c r="R895" s="397"/>
      <c r="S895" s="397"/>
      <c r="T895" s="397"/>
      <c r="U895" s="397"/>
    </row>
    <row r="896" spans="1:21" ht="11.25" customHeight="1" x14ac:dyDescent="0.2">
      <c r="A896" s="397"/>
      <c r="B896" s="397"/>
      <c r="C896" s="397"/>
      <c r="D896" s="397"/>
      <c r="E896" s="397"/>
      <c r="F896" s="397"/>
      <c r="G896" s="397"/>
      <c r="H896" s="397"/>
      <c r="I896" s="397"/>
      <c r="J896" s="397"/>
      <c r="K896" s="397"/>
      <c r="L896" s="397"/>
      <c r="M896" s="397"/>
      <c r="N896" s="397"/>
      <c r="O896" s="397"/>
      <c r="P896" s="397"/>
      <c r="Q896" s="397"/>
      <c r="R896" s="397"/>
      <c r="S896" s="397"/>
      <c r="T896" s="397"/>
      <c r="U896" s="397"/>
    </row>
    <row r="897" spans="1:21" ht="11.25" customHeight="1" x14ac:dyDescent="0.2">
      <c r="A897" s="397"/>
      <c r="B897" s="397"/>
      <c r="C897" s="397"/>
      <c r="D897" s="397"/>
      <c r="E897" s="397"/>
      <c r="F897" s="397"/>
      <c r="G897" s="397"/>
      <c r="H897" s="397"/>
      <c r="I897" s="397"/>
      <c r="J897" s="397"/>
      <c r="K897" s="397"/>
      <c r="L897" s="397"/>
      <c r="M897" s="397"/>
      <c r="N897" s="397"/>
      <c r="O897" s="397"/>
      <c r="P897" s="397"/>
      <c r="Q897" s="397"/>
      <c r="R897" s="397"/>
      <c r="S897" s="397"/>
      <c r="T897" s="397"/>
      <c r="U897" s="397"/>
    </row>
    <row r="898" spans="1:21" ht="11.25" customHeight="1" x14ac:dyDescent="0.2">
      <c r="A898" s="397"/>
      <c r="B898" s="397"/>
      <c r="C898" s="397"/>
      <c r="D898" s="397"/>
      <c r="E898" s="397"/>
      <c r="F898" s="397"/>
      <c r="G898" s="397"/>
      <c r="H898" s="397"/>
      <c r="I898" s="397"/>
      <c r="J898" s="397"/>
      <c r="K898" s="397"/>
      <c r="L898" s="397"/>
      <c r="M898" s="397"/>
      <c r="N898" s="397"/>
      <c r="O898" s="397"/>
      <c r="P898" s="397"/>
      <c r="Q898" s="397"/>
      <c r="R898" s="397"/>
      <c r="S898" s="397"/>
      <c r="T898" s="397"/>
      <c r="U898" s="397"/>
    </row>
    <row r="899" spans="1:21" ht="11.25" customHeight="1" x14ac:dyDescent="0.2">
      <c r="A899" s="397"/>
      <c r="B899" s="397"/>
      <c r="C899" s="397"/>
      <c r="D899" s="397"/>
      <c r="E899" s="397"/>
      <c r="F899" s="397"/>
      <c r="G899" s="397"/>
      <c r="H899" s="397"/>
      <c r="I899" s="397"/>
      <c r="J899" s="397"/>
      <c r="K899" s="397"/>
      <c r="L899" s="397"/>
      <c r="M899" s="397"/>
      <c r="N899" s="397"/>
      <c r="O899" s="397"/>
      <c r="P899" s="397"/>
      <c r="Q899" s="397"/>
      <c r="R899" s="397"/>
      <c r="S899" s="397"/>
      <c r="T899" s="397"/>
      <c r="U899" s="397"/>
    </row>
    <row r="900" spans="1:21" ht="11.25" customHeight="1" x14ac:dyDescent="0.2">
      <c r="A900" s="397"/>
      <c r="B900" s="397"/>
      <c r="C900" s="397"/>
      <c r="D900" s="397"/>
      <c r="E900" s="397"/>
      <c r="F900" s="397"/>
      <c r="G900" s="397"/>
      <c r="H900" s="397"/>
      <c r="I900" s="397"/>
      <c r="J900" s="397"/>
      <c r="K900" s="397"/>
      <c r="L900" s="397"/>
      <c r="M900" s="397"/>
      <c r="N900" s="397"/>
      <c r="O900" s="397"/>
      <c r="P900" s="397"/>
      <c r="Q900" s="397"/>
      <c r="R900" s="397"/>
      <c r="S900" s="397"/>
      <c r="T900" s="397"/>
      <c r="U900" s="397"/>
    </row>
    <row r="901" spans="1:21" ht="11.25" customHeight="1" x14ac:dyDescent="0.2">
      <c r="A901" s="397"/>
      <c r="B901" s="397"/>
      <c r="C901" s="397"/>
      <c r="D901" s="397"/>
      <c r="E901" s="397"/>
      <c r="F901" s="397"/>
      <c r="G901" s="397"/>
      <c r="H901" s="397"/>
      <c r="I901" s="397"/>
      <c r="J901" s="397"/>
      <c r="K901" s="397"/>
      <c r="L901" s="397"/>
      <c r="M901" s="397"/>
      <c r="N901" s="397"/>
      <c r="O901" s="397"/>
      <c r="P901" s="397"/>
      <c r="Q901" s="397"/>
      <c r="R901" s="397"/>
      <c r="S901" s="397"/>
      <c r="T901" s="397"/>
      <c r="U901" s="397"/>
    </row>
    <row r="902" spans="1:21" ht="11.25" customHeight="1" x14ac:dyDescent="0.2">
      <c r="A902" s="397"/>
      <c r="B902" s="397"/>
      <c r="C902" s="397"/>
      <c r="D902" s="397"/>
      <c r="E902" s="397"/>
      <c r="F902" s="397"/>
      <c r="G902" s="397"/>
      <c r="H902" s="397"/>
      <c r="I902" s="397"/>
      <c r="J902" s="397"/>
      <c r="K902" s="397"/>
      <c r="L902" s="397"/>
      <c r="M902" s="397"/>
      <c r="N902" s="397"/>
      <c r="O902" s="397"/>
      <c r="P902" s="397"/>
      <c r="Q902" s="397"/>
      <c r="R902" s="397"/>
      <c r="S902" s="397"/>
      <c r="T902" s="397"/>
      <c r="U902" s="397"/>
    </row>
    <row r="903" spans="1:21" ht="11.25" customHeight="1" x14ac:dyDescent="0.2">
      <c r="A903" s="397"/>
      <c r="B903" s="397"/>
      <c r="C903" s="397"/>
      <c r="D903" s="397"/>
      <c r="E903" s="397"/>
      <c r="F903" s="397"/>
      <c r="G903" s="397"/>
      <c r="H903" s="397"/>
      <c r="I903" s="397"/>
      <c r="J903" s="397"/>
      <c r="K903" s="397"/>
      <c r="L903" s="397"/>
      <c r="M903" s="397"/>
      <c r="N903" s="397"/>
      <c r="O903" s="397"/>
      <c r="P903" s="397"/>
      <c r="Q903" s="397"/>
      <c r="R903" s="397"/>
      <c r="S903" s="397"/>
      <c r="T903" s="397"/>
      <c r="U903" s="397"/>
    </row>
    <row r="904" spans="1:21" ht="11.25" customHeight="1" x14ac:dyDescent="0.2">
      <c r="A904" s="397"/>
      <c r="B904" s="397"/>
      <c r="C904" s="397"/>
      <c r="D904" s="397"/>
      <c r="E904" s="397"/>
      <c r="F904" s="397"/>
      <c r="G904" s="397"/>
      <c r="H904" s="397"/>
      <c r="I904" s="397"/>
      <c r="J904" s="397"/>
      <c r="K904" s="397"/>
      <c r="L904" s="397"/>
      <c r="M904" s="397"/>
      <c r="N904" s="397"/>
      <c r="O904" s="397"/>
      <c r="P904" s="397"/>
      <c r="Q904" s="397"/>
      <c r="R904" s="397"/>
      <c r="S904" s="397"/>
      <c r="T904" s="397"/>
      <c r="U904" s="397"/>
    </row>
    <row r="905" spans="1:21" ht="11.25" customHeight="1" x14ac:dyDescent="0.2">
      <c r="A905" s="397"/>
      <c r="B905" s="397"/>
      <c r="C905" s="397"/>
      <c r="D905" s="397"/>
      <c r="E905" s="397"/>
      <c r="F905" s="397"/>
      <c r="G905" s="397"/>
      <c r="H905" s="397"/>
      <c r="I905" s="397"/>
      <c r="J905" s="397"/>
      <c r="K905" s="397"/>
      <c r="L905" s="397"/>
      <c r="M905" s="397"/>
      <c r="N905" s="397"/>
      <c r="O905" s="397"/>
      <c r="P905" s="397"/>
      <c r="Q905" s="397"/>
      <c r="R905" s="397"/>
      <c r="S905" s="397"/>
      <c r="T905" s="397"/>
      <c r="U905" s="397"/>
    </row>
    <row r="906" spans="1:21" ht="11.25" customHeight="1" x14ac:dyDescent="0.2">
      <c r="A906" s="397"/>
      <c r="B906" s="397"/>
      <c r="C906" s="397"/>
      <c r="D906" s="397"/>
      <c r="E906" s="397"/>
      <c r="F906" s="397"/>
      <c r="G906" s="397"/>
      <c r="H906" s="397"/>
      <c r="I906" s="397"/>
      <c r="J906" s="397"/>
      <c r="K906" s="397"/>
      <c r="L906" s="397"/>
      <c r="M906" s="397"/>
      <c r="N906" s="397"/>
      <c r="O906" s="397"/>
      <c r="P906" s="397"/>
      <c r="Q906" s="397"/>
      <c r="R906" s="397"/>
      <c r="S906" s="397"/>
      <c r="T906" s="397"/>
      <c r="U906" s="397"/>
    </row>
    <row r="907" spans="1:21" ht="11.25" customHeight="1" x14ac:dyDescent="0.2">
      <c r="A907" s="397"/>
      <c r="B907" s="397"/>
      <c r="C907" s="397"/>
      <c r="D907" s="397"/>
      <c r="E907" s="397"/>
      <c r="F907" s="397"/>
      <c r="G907" s="397"/>
      <c r="H907" s="397"/>
      <c r="I907" s="397"/>
      <c r="J907" s="397"/>
      <c r="K907" s="397"/>
      <c r="L907" s="397"/>
      <c r="M907" s="397"/>
      <c r="N907" s="397"/>
      <c r="O907" s="397"/>
      <c r="P907" s="397"/>
      <c r="Q907" s="397"/>
      <c r="R907" s="397"/>
      <c r="S907" s="397"/>
      <c r="T907" s="397"/>
      <c r="U907" s="397"/>
    </row>
    <row r="908" spans="1:21" ht="11.25" customHeight="1" x14ac:dyDescent="0.2">
      <c r="A908" s="397"/>
      <c r="B908" s="397"/>
      <c r="C908" s="397"/>
      <c r="D908" s="397"/>
      <c r="E908" s="397"/>
      <c r="F908" s="397"/>
      <c r="G908" s="397"/>
      <c r="H908" s="397"/>
      <c r="I908" s="397"/>
      <c r="J908" s="397"/>
      <c r="K908" s="397"/>
      <c r="L908" s="397"/>
      <c r="M908" s="397"/>
      <c r="N908" s="397"/>
      <c r="O908" s="397"/>
      <c r="P908" s="397"/>
      <c r="Q908" s="397"/>
      <c r="R908" s="397"/>
      <c r="S908" s="397"/>
      <c r="T908" s="397"/>
      <c r="U908" s="397"/>
    </row>
    <row r="909" spans="1:21" ht="11.25" customHeight="1" x14ac:dyDescent="0.2">
      <c r="A909" s="397"/>
      <c r="B909" s="397"/>
      <c r="C909" s="397"/>
      <c r="D909" s="397"/>
      <c r="E909" s="397"/>
      <c r="F909" s="397"/>
      <c r="G909" s="397"/>
      <c r="H909" s="397"/>
      <c r="I909" s="397"/>
      <c r="J909" s="397"/>
      <c r="K909" s="397"/>
      <c r="L909" s="397"/>
      <c r="M909" s="397"/>
      <c r="N909" s="397"/>
      <c r="O909" s="397"/>
      <c r="P909" s="397"/>
      <c r="Q909" s="397"/>
      <c r="R909" s="397"/>
      <c r="S909" s="397"/>
      <c r="T909" s="397"/>
      <c r="U909" s="397"/>
    </row>
    <row r="910" spans="1:21" ht="11.25" customHeight="1" x14ac:dyDescent="0.2">
      <c r="A910" s="397"/>
      <c r="B910" s="397"/>
      <c r="C910" s="397"/>
      <c r="D910" s="397"/>
      <c r="E910" s="397"/>
      <c r="F910" s="397"/>
      <c r="G910" s="397"/>
      <c r="H910" s="397"/>
      <c r="I910" s="397"/>
      <c r="J910" s="397"/>
      <c r="K910" s="397"/>
      <c r="L910" s="397"/>
      <c r="M910" s="397"/>
      <c r="N910" s="397"/>
      <c r="O910" s="397"/>
      <c r="P910" s="397"/>
      <c r="Q910" s="397"/>
      <c r="R910" s="397"/>
      <c r="S910" s="397"/>
      <c r="T910" s="397"/>
      <c r="U910" s="397"/>
    </row>
    <row r="911" spans="1:21" ht="11.25" customHeight="1" x14ac:dyDescent="0.2">
      <c r="A911" s="397"/>
      <c r="B911" s="397"/>
      <c r="C911" s="397"/>
      <c r="D911" s="397"/>
      <c r="E911" s="397"/>
      <c r="F911" s="397"/>
      <c r="G911" s="397"/>
      <c r="H911" s="397"/>
      <c r="I911" s="397"/>
      <c r="J911" s="397"/>
      <c r="K911" s="397"/>
      <c r="L911" s="397"/>
      <c r="M911" s="397"/>
      <c r="N911" s="397"/>
      <c r="O911" s="397"/>
      <c r="P911" s="397"/>
      <c r="Q911" s="397"/>
      <c r="R911" s="397"/>
      <c r="S911" s="397"/>
      <c r="T911" s="397"/>
      <c r="U911" s="397"/>
    </row>
    <row r="912" spans="1:21" ht="11.25" customHeight="1" x14ac:dyDescent="0.2">
      <c r="A912" s="397"/>
      <c r="B912" s="397"/>
      <c r="C912" s="397"/>
      <c r="D912" s="397"/>
      <c r="E912" s="397"/>
      <c r="F912" s="397"/>
      <c r="G912" s="397"/>
      <c r="H912" s="397"/>
      <c r="I912" s="397"/>
      <c r="J912" s="397"/>
      <c r="K912" s="397"/>
      <c r="L912" s="397"/>
      <c r="M912" s="397"/>
      <c r="N912" s="397"/>
      <c r="O912" s="397"/>
      <c r="P912" s="397"/>
      <c r="Q912" s="397"/>
      <c r="R912" s="397"/>
      <c r="S912" s="397"/>
      <c r="T912" s="397"/>
      <c r="U912" s="397"/>
    </row>
    <row r="913" spans="1:21" ht="11.25" customHeight="1" x14ac:dyDescent="0.2">
      <c r="A913" s="397"/>
      <c r="B913" s="397"/>
      <c r="C913" s="397"/>
      <c r="D913" s="397"/>
      <c r="E913" s="397"/>
      <c r="F913" s="397"/>
      <c r="G913" s="397"/>
      <c r="H913" s="397"/>
      <c r="I913" s="397"/>
      <c r="J913" s="397"/>
      <c r="K913" s="397"/>
      <c r="L913" s="397"/>
      <c r="M913" s="397"/>
      <c r="N913" s="397"/>
      <c r="O913" s="397"/>
      <c r="P913" s="397"/>
      <c r="Q913" s="397"/>
      <c r="R913" s="397"/>
      <c r="S913" s="397"/>
      <c r="T913" s="397"/>
      <c r="U913" s="397"/>
    </row>
    <row r="914" spans="1:21" ht="11.25" customHeight="1" x14ac:dyDescent="0.2">
      <c r="A914" s="397"/>
      <c r="B914" s="397"/>
      <c r="C914" s="397"/>
      <c r="D914" s="397"/>
      <c r="E914" s="397"/>
      <c r="F914" s="397"/>
      <c r="G914" s="397"/>
      <c r="H914" s="397"/>
      <c r="I914" s="397"/>
      <c r="J914" s="397"/>
      <c r="K914" s="397"/>
      <c r="L914" s="397"/>
      <c r="M914" s="397"/>
      <c r="N914" s="397"/>
      <c r="O914" s="397"/>
      <c r="P914" s="397"/>
      <c r="Q914" s="397"/>
      <c r="R914" s="397"/>
      <c r="S914" s="397"/>
      <c r="T914" s="397"/>
      <c r="U914" s="397"/>
    </row>
    <row r="915" spans="1:21" ht="11.25" customHeight="1" x14ac:dyDescent="0.2">
      <c r="A915" s="397"/>
      <c r="B915" s="397"/>
      <c r="C915" s="397"/>
      <c r="D915" s="397"/>
      <c r="E915" s="397"/>
      <c r="F915" s="397"/>
      <c r="G915" s="397"/>
      <c r="H915" s="397"/>
      <c r="I915" s="397"/>
      <c r="J915" s="397"/>
      <c r="K915" s="397"/>
      <c r="L915" s="397"/>
      <c r="M915" s="397"/>
      <c r="N915" s="397"/>
      <c r="O915" s="397"/>
      <c r="P915" s="397"/>
      <c r="Q915" s="397"/>
      <c r="R915" s="397"/>
      <c r="S915" s="397"/>
      <c r="T915" s="397"/>
      <c r="U915" s="397"/>
    </row>
    <row r="916" spans="1:21" ht="11.25" customHeight="1" x14ac:dyDescent="0.2">
      <c r="A916" s="397"/>
      <c r="B916" s="397"/>
      <c r="C916" s="397"/>
      <c r="D916" s="397"/>
      <c r="E916" s="397"/>
      <c r="F916" s="397"/>
      <c r="G916" s="397"/>
      <c r="H916" s="397"/>
      <c r="I916" s="397"/>
      <c r="J916" s="397"/>
      <c r="K916" s="397"/>
      <c r="L916" s="397"/>
      <c r="M916" s="397"/>
      <c r="N916" s="397"/>
      <c r="O916" s="397"/>
      <c r="P916" s="397"/>
      <c r="Q916" s="397"/>
      <c r="R916" s="397"/>
      <c r="S916" s="397"/>
      <c r="T916" s="397"/>
      <c r="U916" s="397"/>
    </row>
    <row r="917" spans="1:21" ht="11.25" customHeight="1" x14ac:dyDescent="0.2">
      <c r="A917" s="397"/>
      <c r="B917" s="397"/>
      <c r="C917" s="397"/>
      <c r="D917" s="397"/>
      <c r="E917" s="397"/>
      <c r="F917" s="397"/>
      <c r="G917" s="397"/>
      <c r="H917" s="397"/>
      <c r="I917" s="397"/>
      <c r="J917" s="397"/>
      <c r="K917" s="397"/>
      <c r="L917" s="397"/>
      <c r="M917" s="397"/>
      <c r="N917" s="397"/>
      <c r="O917" s="397"/>
      <c r="P917" s="397"/>
      <c r="Q917" s="397"/>
      <c r="R917" s="397"/>
      <c r="S917" s="397"/>
      <c r="T917" s="397"/>
      <c r="U917" s="397"/>
    </row>
    <row r="918" spans="1:21" ht="11.25" customHeight="1" x14ac:dyDescent="0.2">
      <c r="A918" s="397"/>
      <c r="B918" s="397"/>
      <c r="C918" s="397"/>
      <c r="D918" s="397"/>
      <c r="E918" s="397"/>
      <c r="F918" s="397"/>
      <c r="G918" s="397"/>
      <c r="H918" s="397"/>
      <c r="I918" s="397"/>
      <c r="J918" s="397"/>
      <c r="K918" s="397"/>
      <c r="L918" s="397"/>
      <c r="M918" s="397"/>
      <c r="N918" s="397"/>
      <c r="O918" s="397"/>
      <c r="P918" s="397"/>
      <c r="Q918" s="397"/>
      <c r="R918" s="397"/>
      <c r="S918" s="397"/>
      <c r="T918" s="397"/>
      <c r="U918" s="397"/>
    </row>
    <row r="919" spans="1:21" ht="11.25" customHeight="1" x14ac:dyDescent="0.2">
      <c r="A919" s="397"/>
      <c r="B919" s="397"/>
      <c r="C919" s="397"/>
      <c r="D919" s="397"/>
      <c r="E919" s="397"/>
      <c r="F919" s="397"/>
      <c r="G919" s="397"/>
      <c r="H919" s="397"/>
      <c r="I919" s="397"/>
      <c r="J919" s="397"/>
      <c r="K919" s="397"/>
      <c r="L919" s="397"/>
      <c r="M919" s="397"/>
      <c r="N919" s="397"/>
      <c r="O919" s="397"/>
      <c r="P919" s="397"/>
      <c r="Q919" s="397"/>
      <c r="R919" s="397"/>
      <c r="S919" s="397"/>
      <c r="T919" s="397"/>
      <c r="U919" s="397"/>
    </row>
    <row r="920" spans="1:21" ht="11.25" customHeight="1" x14ac:dyDescent="0.2">
      <c r="A920" s="397"/>
      <c r="B920" s="397"/>
      <c r="C920" s="397"/>
      <c r="D920" s="397"/>
      <c r="E920" s="397"/>
      <c r="F920" s="397"/>
      <c r="G920" s="397"/>
      <c r="H920" s="397"/>
      <c r="I920" s="397"/>
      <c r="J920" s="397"/>
      <c r="K920" s="397"/>
      <c r="L920" s="397"/>
      <c r="M920" s="397"/>
      <c r="N920" s="397"/>
      <c r="O920" s="397"/>
      <c r="P920" s="397"/>
      <c r="Q920" s="397"/>
      <c r="R920" s="397"/>
      <c r="S920" s="397"/>
      <c r="T920" s="397"/>
      <c r="U920" s="397"/>
    </row>
    <row r="921" spans="1:21" ht="11.25" customHeight="1" x14ac:dyDescent="0.2">
      <c r="A921" s="397"/>
      <c r="B921" s="397"/>
      <c r="C921" s="397"/>
      <c r="D921" s="397"/>
      <c r="E921" s="397"/>
      <c r="F921" s="397"/>
      <c r="G921" s="397"/>
      <c r="H921" s="397"/>
      <c r="I921" s="397"/>
      <c r="J921" s="397"/>
      <c r="K921" s="397"/>
      <c r="L921" s="397"/>
      <c r="M921" s="397"/>
      <c r="N921" s="397"/>
      <c r="O921" s="397"/>
      <c r="P921" s="397"/>
      <c r="Q921" s="397"/>
      <c r="R921" s="397"/>
      <c r="S921" s="397"/>
      <c r="T921" s="397"/>
      <c r="U921" s="397"/>
    </row>
    <row r="922" spans="1:21" ht="11.25" customHeight="1" x14ac:dyDescent="0.2">
      <c r="A922" s="397"/>
      <c r="B922" s="397"/>
      <c r="C922" s="397"/>
      <c r="D922" s="397"/>
      <c r="E922" s="397"/>
      <c r="F922" s="397"/>
      <c r="G922" s="397"/>
      <c r="H922" s="397"/>
      <c r="I922" s="397"/>
      <c r="J922" s="397"/>
      <c r="K922" s="397"/>
      <c r="L922" s="397"/>
      <c r="M922" s="397"/>
      <c r="N922" s="397"/>
      <c r="O922" s="397"/>
      <c r="P922" s="397"/>
      <c r="Q922" s="397"/>
      <c r="R922" s="397"/>
      <c r="S922" s="397"/>
      <c r="T922" s="397"/>
      <c r="U922" s="397"/>
    </row>
    <row r="923" spans="1:21" ht="11.25" customHeight="1" x14ac:dyDescent="0.2">
      <c r="A923" s="397"/>
      <c r="B923" s="397"/>
      <c r="C923" s="397"/>
      <c r="D923" s="397"/>
      <c r="E923" s="397"/>
      <c r="F923" s="397"/>
      <c r="G923" s="397"/>
      <c r="H923" s="397"/>
      <c r="I923" s="397"/>
      <c r="J923" s="397"/>
      <c r="K923" s="397"/>
      <c r="L923" s="397"/>
      <c r="M923" s="397"/>
      <c r="N923" s="397"/>
      <c r="O923" s="397"/>
      <c r="P923" s="397"/>
      <c r="Q923" s="397"/>
      <c r="R923" s="397"/>
      <c r="S923" s="397"/>
      <c r="T923" s="397"/>
      <c r="U923" s="397"/>
    </row>
    <row r="924" spans="1:21" ht="11.25" customHeight="1" x14ac:dyDescent="0.2">
      <c r="A924" s="397"/>
      <c r="B924" s="397"/>
      <c r="C924" s="397"/>
      <c r="D924" s="397"/>
      <c r="E924" s="397"/>
      <c r="F924" s="397"/>
      <c r="G924" s="397"/>
      <c r="H924" s="397"/>
      <c r="I924" s="397"/>
      <c r="J924" s="397"/>
      <c r="K924" s="397"/>
      <c r="L924" s="397"/>
      <c r="M924" s="397"/>
      <c r="N924" s="397"/>
      <c r="O924" s="397"/>
      <c r="P924" s="397"/>
      <c r="Q924" s="397"/>
      <c r="R924" s="397"/>
      <c r="S924" s="397"/>
      <c r="T924" s="397"/>
      <c r="U924" s="397"/>
    </row>
    <row r="925" spans="1:21" ht="11.25" customHeight="1" x14ac:dyDescent="0.2">
      <c r="A925" s="397"/>
      <c r="B925" s="397"/>
      <c r="C925" s="397"/>
      <c r="D925" s="397"/>
      <c r="E925" s="397"/>
      <c r="F925" s="397"/>
      <c r="G925" s="397"/>
      <c r="H925" s="397"/>
      <c r="I925" s="397"/>
      <c r="J925" s="397"/>
      <c r="K925" s="397"/>
      <c r="L925" s="397"/>
      <c r="M925" s="397"/>
      <c r="N925" s="397"/>
      <c r="O925" s="397"/>
      <c r="P925" s="397"/>
      <c r="Q925" s="397"/>
      <c r="R925" s="397"/>
      <c r="S925" s="397"/>
      <c r="T925" s="397"/>
      <c r="U925" s="397"/>
    </row>
    <row r="926" spans="1:21" ht="11.25" customHeight="1" x14ac:dyDescent="0.2">
      <c r="A926" s="397"/>
      <c r="B926" s="397"/>
      <c r="C926" s="397"/>
      <c r="D926" s="397"/>
      <c r="E926" s="397"/>
      <c r="F926" s="397"/>
      <c r="G926" s="397"/>
      <c r="H926" s="397"/>
      <c r="I926" s="397"/>
      <c r="J926" s="397"/>
      <c r="K926" s="397"/>
      <c r="L926" s="397"/>
      <c r="M926" s="397"/>
      <c r="N926" s="397"/>
      <c r="O926" s="397"/>
      <c r="P926" s="397"/>
      <c r="Q926" s="397"/>
      <c r="R926" s="397"/>
      <c r="S926" s="397"/>
      <c r="T926" s="397"/>
      <c r="U926" s="397"/>
    </row>
    <row r="927" spans="1:21" ht="11.25" customHeight="1" x14ac:dyDescent="0.2">
      <c r="A927" s="397"/>
      <c r="B927" s="397"/>
      <c r="C927" s="397"/>
      <c r="D927" s="397"/>
      <c r="E927" s="397"/>
      <c r="F927" s="397"/>
      <c r="G927" s="397"/>
      <c r="H927" s="397"/>
      <c r="I927" s="397"/>
      <c r="J927" s="397"/>
      <c r="K927" s="397"/>
      <c r="L927" s="397"/>
      <c r="M927" s="397"/>
      <c r="N927" s="397"/>
      <c r="O927" s="397"/>
      <c r="P927" s="397"/>
      <c r="Q927" s="397"/>
      <c r="R927" s="397"/>
      <c r="S927" s="397"/>
      <c r="T927" s="397"/>
      <c r="U927" s="397"/>
    </row>
    <row r="928" spans="1:21" ht="11.25" customHeight="1" x14ac:dyDescent="0.2">
      <c r="A928" s="397"/>
      <c r="B928" s="397"/>
      <c r="C928" s="397"/>
      <c r="D928" s="397"/>
      <c r="E928" s="397"/>
      <c r="F928" s="397"/>
      <c r="G928" s="397"/>
      <c r="H928" s="397"/>
      <c r="I928" s="397"/>
      <c r="J928" s="397"/>
      <c r="K928" s="397"/>
      <c r="L928" s="397"/>
      <c r="M928" s="397"/>
      <c r="N928" s="397"/>
      <c r="O928" s="397"/>
      <c r="P928" s="397"/>
      <c r="Q928" s="397"/>
      <c r="R928" s="397"/>
      <c r="S928" s="397"/>
      <c r="T928" s="397"/>
      <c r="U928" s="397"/>
    </row>
    <row r="929" spans="1:21" ht="11.25" customHeight="1" x14ac:dyDescent="0.2">
      <c r="A929" s="397"/>
      <c r="B929" s="397"/>
      <c r="C929" s="397"/>
      <c r="D929" s="397"/>
      <c r="E929" s="397"/>
      <c r="F929" s="397"/>
      <c r="G929" s="397"/>
      <c r="H929" s="397"/>
      <c r="I929" s="397"/>
      <c r="J929" s="397"/>
      <c r="K929" s="397"/>
      <c r="L929" s="397"/>
      <c r="M929" s="397"/>
      <c r="N929" s="397"/>
      <c r="O929" s="397"/>
      <c r="P929" s="397"/>
      <c r="Q929" s="397"/>
      <c r="R929" s="397"/>
      <c r="S929" s="397"/>
      <c r="T929" s="397"/>
      <c r="U929" s="397"/>
    </row>
    <row r="930" spans="1:21" ht="11.25" customHeight="1" x14ac:dyDescent="0.2">
      <c r="A930" s="397"/>
      <c r="B930" s="397"/>
      <c r="C930" s="397"/>
      <c r="D930" s="397"/>
      <c r="E930" s="397"/>
      <c r="F930" s="397"/>
      <c r="G930" s="397"/>
      <c r="H930" s="397"/>
      <c r="I930" s="397"/>
      <c r="J930" s="397"/>
      <c r="K930" s="397"/>
      <c r="L930" s="397"/>
      <c r="M930" s="397"/>
      <c r="N930" s="397"/>
      <c r="O930" s="397"/>
      <c r="P930" s="397"/>
      <c r="Q930" s="397"/>
      <c r="R930" s="397"/>
      <c r="S930" s="397"/>
      <c r="T930" s="397"/>
      <c r="U930" s="397"/>
    </row>
    <row r="931" spans="1:21" ht="11.25" customHeight="1" x14ac:dyDescent="0.2">
      <c r="A931" s="397"/>
      <c r="B931" s="397"/>
      <c r="C931" s="397"/>
      <c r="D931" s="397"/>
      <c r="E931" s="397"/>
      <c r="F931" s="397"/>
      <c r="G931" s="397"/>
      <c r="H931" s="397"/>
      <c r="I931" s="397"/>
      <c r="J931" s="397"/>
      <c r="K931" s="397"/>
      <c r="L931" s="397"/>
      <c r="M931" s="397"/>
      <c r="N931" s="397"/>
      <c r="O931" s="397"/>
      <c r="P931" s="397"/>
      <c r="Q931" s="397"/>
      <c r="R931" s="397"/>
      <c r="S931" s="397"/>
      <c r="T931" s="397"/>
      <c r="U931" s="397"/>
    </row>
    <row r="932" spans="1:21" ht="11.25" customHeight="1" x14ac:dyDescent="0.2">
      <c r="A932" s="397"/>
      <c r="B932" s="397"/>
      <c r="C932" s="397"/>
      <c r="D932" s="397"/>
      <c r="E932" s="397"/>
      <c r="F932" s="397"/>
      <c r="G932" s="397"/>
      <c r="H932" s="397"/>
      <c r="I932" s="397"/>
      <c r="J932" s="397"/>
      <c r="K932" s="397"/>
      <c r="L932" s="397"/>
      <c r="M932" s="397"/>
      <c r="N932" s="397"/>
      <c r="O932" s="397"/>
      <c r="P932" s="397"/>
      <c r="Q932" s="397"/>
      <c r="R932" s="397"/>
      <c r="S932" s="397"/>
      <c r="T932" s="397"/>
      <c r="U932" s="397"/>
    </row>
    <row r="933" spans="1:21" ht="11.25" customHeight="1" x14ac:dyDescent="0.2">
      <c r="A933" s="397"/>
      <c r="B933" s="397"/>
      <c r="C933" s="397"/>
      <c r="D933" s="397"/>
      <c r="E933" s="397"/>
      <c r="F933" s="397"/>
      <c r="G933" s="397"/>
      <c r="H933" s="397"/>
      <c r="I933" s="397"/>
      <c r="J933" s="397"/>
      <c r="K933" s="397"/>
      <c r="L933" s="397"/>
      <c r="M933" s="397"/>
      <c r="N933" s="397"/>
      <c r="O933" s="397"/>
      <c r="P933" s="397"/>
      <c r="Q933" s="397"/>
      <c r="R933" s="397"/>
      <c r="S933" s="397"/>
      <c r="T933" s="397"/>
      <c r="U933" s="397"/>
    </row>
    <row r="934" spans="1:21" ht="11.25" customHeight="1" x14ac:dyDescent="0.2">
      <c r="A934" s="397"/>
      <c r="B934" s="397"/>
      <c r="C934" s="397"/>
      <c r="D934" s="397"/>
      <c r="E934" s="397"/>
      <c r="F934" s="397"/>
      <c r="G934" s="397"/>
      <c r="H934" s="397"/>
      <c r="I934" s="397"/>
      <c r="J934" s="397"/>
      <c r="K934" s="397"/>
      <c r="L934" s="397"/>
      <c r="M934" s="397"/>
      <c r="N934" s="397"/>
      <c r="O934" s="397"/>
      <c r="P934" s="397"/>
      <c r="Q934" s="397"/>
      <c r="R934" s="397"/>
      <c r="S934" s="397"/>
      <c r="T934" s="397"/>
      <c r="U934" s="397"/>
    </row>
    <row r="935" spans="1:21" ht="11.25" customHeight="1" x14ac:dyDescent="0.2">
      <c r="A935" s="397"/>
      <c r="B935" s="397"/>
      <c r="C935" s="397"/>
      <c r="D935" s="397"/>
      <c r="E935" s="397"/>
      <c r="F935" s="397"/>
      <c r="G935" s="397"/>
      <c r="H935" s="397"/>
      <c r="I935" s="397"/>
      <c r="J935" s="397"/>
      <c r="K935" s="397"/>
      <c r="L935" s="397"/>
      <c r="M935" s="397"/>
      <c r="N935" s="397"/>
      <c r="O935" s="397"/>
      <c r="P935" s="397"/>
      <c r="Q935" s="397"/>
      <c r="R935" s="397"/>
      <c r="S935" s="397"/>
      <c r="T935" s="397"/>
      <c r="U935" s="397"/>
    </row>
    <row r="936" spans="1:21" ht="11.25" customHeight="1" x14ac:dyDescent="0.2">
      <c r="A936" s="397"/>
      <c r="B936" s="397"/>
      <c r="C936" s="397"/>
      <c r="D936" s="397"/>
      <c r="E936" s="397"/>
      <c r="F936" s="397"/>
      <c r="G936" s="397"/>
      <c r="H936" s="397"/>
      <c r="I936" s="397"/>
      <c r="J936" s="397"/>
      <c r="K936" s="397"/>
      <c r="L936" s="397"/>
      <c r="M936" s="397"/>
      <c r="N936" s="397"/>
      <c r="O936" s="397"/>
      <c r="P936" s="397"/>
      <c r="Q936" s="397"/>
      <c r="R936" s="397"/>
      <c r="S936" s="397"/>
      <c r="T936" s="397"/>
      <c r="U936" s="397"/>
    </row>
    <row r="937" spans="1:21" ht="11.25" customHeight="1" x14ac:dyDescent="0.2">
      <c r="A937" s="397"/>
      <c r="B937" s="397"/>
      <c r="C937" s="397"/>
      <c r="D937" s="397"/>
      <c r="E937" s="397"/>
      <c r="F937" s="397"/>
      <c r="G937" s="397"/>
      <c r="H937" s="397"/>
      <c r="I937" s="397"/>
      <c r="J937" s="397"/>
      <c r="K937" s="397"/>
      <c r="L937" s="397"/>
      <c r="M937" s="397"/>
      <c r="N937" s="397"/>
      <c r="O937" s="397"/>
      <c r="P937" s="397"/>
      <c r="Q937" s="397"/>
      <c r="R937" s="397"/>
      <c r="S937" s="397"/>
      <c r="T937" s="397"/>
      <c r="U937" s="397"/>
    </row>
    <row r="938" spans="1:21" ht="11.25" customHeight="1" x14ac:dyDescent="0.2">
      <c r="A938" s="397"/>
      <c r="B938" s="397"/>
      <c r="C938" s="397"/>
      <c r="D938" s="397"/>
      <c r="E938" s="397"/>
      <c r="F938" s="397"/>
      <c r="G938" s="397"/>
      <c r="H938" s="397"/>
      <c r="I938" s="397"/>
      <c r="J938" s="397"/>
      <c r="K938" s="397"/>
      <c r="L938" s="397"/>
      <c r="M938" s="397"/>
      <c r="N938" s="397"/>
      <c r="O938" s="397"/>
      <c r="P938" s="397"/>
      <c r="Q938" s="397"/>
      <c r="R938" s="397"/>
      <c r="S938" s="397"/>
      <c r="T938" s="397"/>
      <c r="U938" s="397"/>
    </row>
    <row r="939" spans="1:21" ht="11.25" customHeight="1" x14ac:dyDescent="0.2">
      <c r="A939" s="397"/>
      <c r="B939" s="397"/>
      <c r="C939" s="397"/>
      <c r="D939" s="397"/>
      <c r="E939" s="397"/>
      <c r="F939" s="397"/>
      <c r="G939" s="397"/>
      <c r="H939" s="397"/>
      <c r="I939" s="397"/>
      <c r="J939" s="397"/>
      <c r="K939" s="397"/>
      <c r="L939" s="397"/>
      <c r="M939" s="397"/>
      <c r="N939" s="397"/>
      <c r="O939" s="397"/>
      <c r="P939" s="397"/>
      <c r="Q939" s="397"/>
      <c r="R939" s="397"/>
      <c r="S939" s="397"/>
      <c r="T939" s="397"/>
      <c r="U939" s="397"/>
    </row>
    <row r="940" spans="1:21" ht="11.25" customHeight="1" x14ac:dyDescent="0.2">
      <c r="A940" s="397"/>
      <c r="B940" s="397"/>
      <c r="C940" s="397"/>
      <c r="D940" s="397"/>
      <c r="E940" s="397"/>
      <c r="F940" s="397"/>
      <c r="G940" s="397"/>
      <c r="H940" s="397"/>
      <c r="I940" s="397"/>
      <c r="J940" s="397"/>
      <c r="K940" s="397"/>
      <c r="L940" s="397"/>
      <c r="M940" s="397"/>
      <c r="N940" s="397"/>
      <c r="O940" s="397"/>
      <c r="P940" s="397"/>
      <c r="Q940" s="397"/>
      <c r="R940" s="397"/>
      <c r="S940" s="397"/>
      <c r="T940" s="397"/>
      <c r="U940" s="397"/>
    </row>
    <row r="941" spans="1:21" ht="11.25" customHeight="1" x14ac:dyDescent="0.2">
      <c r="A941" s="397"/>
      <c r="B941" s="397"/>
      <c r="C941" s="397"/>
      <c r="D941" s="397"/>
      <c r="E941" s="397"/>
      <c r="F941" s="397"/>
      <c r="G941" s="397"/>
      <c r="H941" s="397"/>
      <c r="I941" s="397"/>
      <c r="J941" s="397"/>
      <c r="K941" s="397"/>
      <c r="L941" s="397"/>
      <c r="M941" s="397"/>
      <c r="N941" s="397"/>
      <c r="O941" s="397"/>
      <c r="P941" s="397"/>
      <c r="Q941" s="397"/>
      <c r="R941" s="397"/>
      <c r="S941" s="397"/>
      <c r="T941" s="397"/>
      <c r="U941" s="397"/>
    </row>
    <row r="942" spans="1:21" ht="11.25" customHeight="1" x14ac:dyDescent="0.2">
      <c r="A942" s="397"/>
      <c r="B942" s="397"/>
      <c r="C942" s="397"/>
      <c r="D942" s="397"/>
      <c r="E942" s="397"/>
      <c r="F942" s="397"/>
      <c r="G942" s="397"/>
      <c r="H942" s="397"/>
      <c r="I942" s="397"/>
      <c r="J942" s="397"/>
      <c r="K942" s="397"/>
      <c r="L942" s="397"/>
      <c r="M942" s="397"/>
      <c r="N942" s="397"/>
      <c r="O942" s="397"/>
      <c r="P942" s="397"/>
      <c r="Q942" s="397"/>
      <c r="R942" s="397"/>
      <c r="S942" s="397"/>
      <c r="T942" s="397"/>
      <c r="U942" s="397"/>
    </row>
    <row r="943" spans="1:21" ht="11.25" customHeight="1" x14ac:dyDescent="0.2">
      <c r="A943" s="397"/>
      <c r="B943" s="397"/>
      <c r="C943" s="397"/>
      <c r="D943" s="397"/>
      <c r="E943" s="397"/>
      <c r="F943" s="397"/>
      <c r="G943" s="397"/>
      <c r="H943" s="397"/>
      <c r="I943" s="397"/>
      <c r="J943" s="397"/>
      <c r="K943" s="397"/>
      <c r="L943" s="397"/>
      <c r="M943" s="397"/>
      <c r="N943" s="397"/>
      <c r="O943" s="397"/>
      <c r="P943" s="397"/>
      <c r="Q943" s="397"/>
      <c r="R943" s="397"/>
      <c r="S943" s="397"/>
      <c r="T943" s="397"/>
      <c r="U943" s="397"/>
    </row>
    <row r="944" spans="1:21" ht="11.25" customHeight="1" x14ac:dyDescent="0.2">
      <c r="A944" s="397"/>
      <c r="B944" s="397"/>
      <c r="C944" s="397"/>
      <c r="D944" s="397"/>
      <c r="E944" s="397"/>
      <c r="F944" s="397"/>
      <c r="G944" s="397"/>
      <c r="H944" s="397"/>
      <c r="I944" s="397"/>
      <c r="J944" s="397"/>
      <c r="K944" s="397"/>
      <c r="L944" s="397"/>
      <c r="M944" s="397"/>
      <c r="N944" s="397"/>
      <c r="O944" s="397"/>
      <c r="P944" s="397"/>
      <c r="Q944" s="397"/>
      <c r="R944" s="397"/>
      <c r="S944" s="397"/>
      <c r="T944" s="397"/>
      <c r="U944" s="397"/>
    </row>
    <row r="945" spans="1:21" ht="11.25" customHeight="1" x14ac:dyDescent="0.2">
      <c r="A945" s="397"/>
      <c r="B945" s="397"/>
      <c r="C945" s="397"/>
      <c r="D945" s="397"/>
      <c r="E945" s="397"/>
      <c r="F945" s="397"/>
      <c r="G945" s="397"/>
      <c r="H945" s="397"/>
      <c r="I945" s="397"/>
      <c r="J945" s="397"/>
      <c r="K945" s="397"/>
      <c r="L945" s="397"/>
      <c r="M945" s="397"/>
      <c r="N945" s="397"/>
      <c r="O945" s="397"/>
      <c r="P945" s="397"/>
      <c r="Q945" s="397"/>
      <c r="R945" s="397"/>
      <c r="S945" s="397"/>
      <c r="T945" s="397"/>
      <c r="U945" s="397"/>
    </row>
    <row r="946" spans="1:21" ht="11.25" customHeight="1" x14ac:dyDescent="0.2">
      <c r="A946" s="397"/>
      <c r="B946" s="397"/>
      <c r="C946" s="397"/>
      <c r="D946" s="397"/>
      <c r="E946" s="397"/>
      <c r="F946" s="397"/>
      <c r="G946" s="397"/>
      <c r="H946" s="397"/>
      <c r="I946" s="397"/>
      <c r="J946" s="397"/>
      <c r="K946" s="397"/>
      <c r="L946" s="397"/>
      <c r="M946" s="397"/>
      <c r="N946" s="397"/>
      <c r="O946" s="397"/>
      <c r="P946" s="397"/>
      <c r="Q946" s="397"/>
      <c r="R946" s="397"/>
      <c r="S946" s="397"/>
      <c r="T946" s="397"/>
      <c r="U946" s="397"/>
    </row>
    <row r="947" spans="1:21" ht="11.25" customHeight="1" x14ac:dyDescent="0.2">
      <c r="A947" s="397"/>
      <c r="B947" s="397"/>
      <c r="C947" s="397"/>
      <c r="D947" s="397"/>
      <c r="E947" s="397"/>
      <c r="F947" s="397"/>
      <c r="G947" s="397"/>
      <c r="H947" s="397"/>
      <c r="I947" s="397"/>
      <c r="J947" s="397"/>
      <c r="K947" s="397"/>
      <c r="L947" s="397"/>
      <c r="M947" s="397"/>
      <c r="N947" s="397"/>
      <c r="O947" s="397"/>
      <c r="P947" s="397"/>
      <c r="Q947" s="397"/>
      <c r="R947" s="397"/>
      <c r="S947" s="397"/>
      <c r="T947" s="397"/>
      <c r="U947" s="397"/>
    </row>
    <row r="948" spans="1:21" ht="11.25" customHeight="1" x14ac:dyDescent="0.2">
      <c r="A948" s="397"/>
      <c r="B948" s="397"/>
      <c r="C948" s="397"/>
      <c r="D948" s="397"/>
      <c r="E948" s="397"/>
      <c r="F948" s="397"/>
      <c r="G948" s="397"/>
      <c r="H948" s="397"/>
      <c r="I948" s="397"/>
      <c r="J948" s="397"/>
      <c r="K948" s="397"/>
      <c r="L948" s="397"/>
      <c r="M948" s="397"/>
      <c r="N948" s="397"/>
      <c r="O948" s="397"/>
      <c r="P948" s="397"/>
      <c r="Q948" s="397"/>
      <c r="R948" s="397"/>
      <c r="S948" s="397"/>
      <c r="T948" s="397"/>
      <c r="U948" s="397"/>
    </row>
    <row r="949" spans="1:21" ht="11.25" customHeight="1" x14ac:dyDescent="0.2">
      <c r="A949" s="397"/>
      <c r="B949" s="397"/>
      <c r="C949" s="397"/>
      <c r="D949" s="397"/>
      <c r="E949" s="397"/>
      <c r="F949" s="397"/>
      <c r="G949" s="397"/>
      <c r="H949" s="397"/>
      <c r="I949" s="397"/>
      <c r="J949" s="397"/>
      <c r="K949" s="397"/>
      <c r="L949" s="397"/>
      <c r="M949" s="397"/>
      <c r="N949" s="397"/>
      <c r="O949" s="397"/>
      <c r="P949" s="397"/>
      <c r="Q949" s="397"/>
      <c r="R949" s="397"/>
      <c r="S949" s="397"/>
      <c r="T949" s="397"/>
      <c r="U949" s="397"/>
    </row>
    <row r="950" spans="1:21" ht="11.25" customHeight="1" x14ac:dyDescent="0.2">
      <c r="A950" s="397"/>
      <c r="B950" s="397"/>
      <c r="C950" s="397"/>
      <c r="D950" s="397"/>
      <c r="E950" s="397"/>
      <c r="F950" s="397"/>
      <c r="G950" s="397"/>
      <c r="H950" s="397"/>
      <c r="I950" s="397"/>
      <c r="J950" s="397"/>
      <c r="K950" s="397"/>
      <c r="L950" s="397"/>
      <c r="M950" s="397"/>
      <c r="N950" s="397"/>
      <c r="O950" s="397"/>
      <c r="P950" s="397"/>
      <c r="Q950" s="397"/>
      <c r="R950" s="397"/>
      <c r="S950" s="397"/>
      <c r="T950" s="397"/>
      <c r="U950" s="397"/>
    </row>
    <row r="951" spans="1:21" ht="11.25" customHeight="1" x14ac:dyDescent="0.2">
      <c r="A951" s="397"/>
      <c r="B951" s="397"/>
      <c r="C951" s="397"/>
      <c r="D951" s="397"/>
      <c r="E951" s="397"/>
      <c r="F951" s="397"/>
      <c r="G951" s="397"/>
      <c r="H951" s="397"/>
      <c r="I951" s="397"/>
      <c r="J951" s="397"/>
      <c r="K951" s="397"/>
      <c r="L951" s="397"/>
      <c r="M951" s="397"/>
      <c r="N951" s="397"/>
      <c r="O951" s="397"/>
      <c r="P951" s="397"/>
      <c r="Q951" s="397"/>
      <c r="R951" s="397"/>
      <c r="S951" s="397"/>
      <c r="T951" s="397"/>
      <c r="U951" s="397"/>
    </row>
    <row r="952" spans="1:21" ht="11.25" customHeight="1" x14ac:dyDescent="0.2">
      <c r="A952" s="397"/>
      <c r="B952" s="397"/>
      <c r="C952" s="397"/>
      <c r="D952" s="397"/>
      <c r="E952" s="397"/>
      <c r="F952" s="397"/>
      <c r="G952" s="397"/>
      <c r="H952" s="397"/>
      <c r="I952" s="397"/>
      <c r="J952" s="397"/>
      <c r="K952" s="397"/>
      <c r="L952" s="397"/>
      <c r="M952" s="397"/>
      <c r="N952" s="397"/>
      <c r="O952" s="397"/>
      <c r="P952" s="397"/>
      <c r="Q952" s="397"/>
      <c r="R952" s="397"/>
      <c r="S952" s="397"/>
      <c r="T952" s="397"/>
      <c r="U952" s="397"/>
    </row>
    <row r="953" spans="1:21" ht="11.25" customHeight="1" x14ac:dyDescent="0.2">
      <c r="A953" s="397"/>
      <c r="B953" s="397"/>
      <c r="C953" s="397"/>
      <c r="D953" s="397"/>
      <c r="E953" s="397"/>
      <c r="F953" s="397"/>
      <c r="G953" s="397"/>
      <c r="H953" s="397"/>
      <c r="I953" s="397"/>
      <c r="J953" s="397"/>
      <c r="K953" s="397"/>
      <c r="L953" s="397"/>
      <c r="M953" s="397"/>
      <c r="N953" s="397"/>
      <c r="O953" s="397"/>
      <c r="P953" s="397"/>
      <c r="Q953" s="397"/>
      <c r="R953" s="397"/>
      <c r="S953" s="397"/>
      <c r="T953" s="397"/>
      <c r="U953" s="397"/>
    </row>
    <row r="954" spans="1:21" ht="11.25" customHeight="1" x14ac:dyDescent="0.2">
      <c r="A954" s="397"/>
      <c r="B954" s="397"/>
      <c r="C954" s="397"/>
      <c r="D954" s="397"/>
      <c r="E954" s="397"/>
      <c r="F954" s="397"/>
      <c r="G954" s="397"/>
      <c r="H954" s="397"/>
      <c r="I954" s="397"/>
      <c r="J954" s="397"/>
      <c r="K954" s="397"/>
      <c r="L954" s="397"/>
      <c r="M954" s="397"/>
      <c r="N954" s="397"/>
      <c r="O954" s="397"/>
      <c r="P954" s="397"/>
      <c r="Q954" s="397"/>
      <c r="R954" s="397"/>
      <c r="S954" s="397"/>
      <c r="T954" s="397"/>
      <c r="U954" s="397"/>
    </row>
    <row r="955" spans="1:21" ht="11.25" customHeight="1" x14ac:dyDescent="0.2">
      <c r="A955" s="397"/>
      <c r="B955" s="397"/>
      <c r="C955" s="397"/>
      <c r="D955" s="397"/>
      <c r="E955" s="397"/>
      <c r="F955" s="397"/>
      <c r="G955" s="397"/>
      <c r="H955" s="397"/>
      <c r="I955" s="397"/>
      <c r="J955" s="397"/>
      <c r="K955" s="397"/>
      <c r="L955" s="397"/>
      <c r="M955" s="397"/>
      <c r="N955" s="397"/>
      <c r="O955" s="397"/>
      <c r="P955" s="397"/>
      <c r="Q955" s="397"/>
      <c r="R955" s="397"/>
      <c r="S955" s="397"/>
      <c r="T955" s="397"/>
      <c r="U955" s="397"/>
    </row>
    <row r="956" spans="1:21" ht="11.25" customHeight="1" x14ac:dyDescent="0.2">
      <c r="A956" s="397"/>
      <c r="B956" s="397"/>
      <c r="C956" s="397"/>
      <c r="D956" s="397"/>
      <c r="E956" s="397"/>
      <c r="F956" s="397"/>
      <c r="G956" s="397"/>
      <c r="H956" s="397"/>
      <c r="I956" s="397"/>
      <c r="J956" s="397"/>
      <c r="K956" s="397"/>
      <c r="L956" s="397"/>
      <c r="M956" s="397"/>
      <c r="N956" s="397"/>
      <c r="O956" s="397"/>
      <c r="P956" s="397"/>
      <c r="Q956" s="397"/>
      <c r="R956" s="397"/>
      <c r="S956" s="397"/>
      <c r="T956" s="397"/>
      <c r="U956" s="397"/>
    </row>
    <row r="957" spans="1:21" ht="11.25" customHeight="1" x14ac:dyDescent="0.2">
      <c r="A957" s="397"/>
      <c r="B957" s="397"/>
      <c r="C957" s="397"/>
      <c r="D957" s="397"/>
      <c r="E957" s="397"/>
      <c r="F957" s="397"/>
      <c r="G957" s="397"/>
      <c r="H957" s="397"/>
      <c r="I957" s="397"/>
      <c r="J957" s="397"/>
      <c r="K957" s="397"/>
      <c r="L957" s="397"/>
      <c r="M957" s="397"/>
      <c r="N957" s="397"/>
      <c r="O957" s="397"/>
      <c r="P957" s="397"/>
      <c r="Q957" s="397"/>
      <c r="R957" s="397"/>
      <c r="S957" s="397"/>
      <c r="T957" s="397"/>
      <c r="U957" s="397"/>
    </row>
    <row r="958" spans="1:21" ht="11.25" customHeight="1" x14ac:dyDescent="0.2">
      <c r="A958" s="397"/>
      <c r="B958" s="397"/>
      <c r="C958" s="397"/>
      <c r="D958" s="397"/>
      <c r="E958" s="397"/>
      <c r="F958" s="397"/>
      <c r="G958" s="397"/>
      <c r="H958" s="397"/>
      <c r="I958" s="397"/>
      <c r="J958" s="397"/>
      <c r="K958" s="397"/>
      <c r="L958" s="397"/>
      <c r="M958" s="397"/>
      <c r="N958" s="397"/>
      <c r="O958" s="397"/>
      <c r="P958" s="397"/>
      <c r="Q958" s="397"/>
      <c r="R958" s="397"/>
      <c r="S958" s="397"/>
      <c r="T958" s="397"/>
      <c r="U958" s="397"/>
    </row>
    <row r="959" spans="1:21" ht="11.25" customHeight="1" x14ac:dyDescent="0.2">
      <c r="A959" s="397"/>
      <c r="B959" s="397"/>
      <c r="C959" s="397"/>
      <c r="D959" s="397"/>
      <c r="E959" s="397"/>
      <c r="F959" s="397"/>
      <c r="G959" s="397"/>
      <c r="H959" s="397"/>
      <c r="I959" s="397"/>
      <c r="J959" s="397"/>
      <c r="K959" s="397"/>
      <c r="L959" s="397"/>
      <c r="M959" s="397"/>
      <c r="N959" s="397"/>
      <c r="O959" s="397"/>
      <c r="P959" s="397"/>
      <c r="Q959" s="397"/>
      <c r="R959" s="397"/>
      <c r="S959" s="397"/>
      <c r="T959" s="397"/>
      <c r="U959" s="397"/>
    </row>
    <row r="960" spans="1:21" ht="11.25" customHeight="1" x14ac:dyDescent="0.2">
      <c r="A960" s="397"/>
      <c r="B960" s="397"/>
      <c r="C960" s="397"/>
      <c r="D960" s="397"/>
      <c r="E960" s="397"/>
      <c r="F960" s="397"/>
      <c r="G960" s="397"/>
      <c r="H960" s="397"/>
      <c r="I960" s="397"/>
      <c r="J960" s="397"/>
      <c r="K960" s="397"/>
      <c r="L960" s="397"/>
      <c r="M960" s="397"/>
      <c r="N960" s="397"/>
      <c r="O960" s="397"/>
      <c r="P960" s="397"/>
      <c r="Q960" s="397"/>
      <c r="R960" s="397"/>
      <c r="S960" s="397"/>
      <c r="T960" s="397"/>
      <c r="U960" s="397"/>
    </row>
    <row r="961" spans="1:21" ht="11.25" customHeight="1" x14ac:dyDescent="0.2">
      <c r="A961" s="397"/>
      <c r="B961" s="397"/>
      <c r="C961" s="397"/>
      <c r="D961" s="397"/>
      <c r="E961" s="397"/>
      <c r="F961" s="397"/>
      <c r="G961" s="397"/>
      <c r="H961" s="397"/>
      <c r="I961" s="397"/>
      <c r="J961" s="397"/>
      <c r="K961" s="397"/>
      <c r="L961" s="397"/>
      <c r="M961" s="397"/>
      <c r="N961" s="397"/>
      <c r="O961" s="397"/>
      <c r="P961" s="397"/>
      <c r="Q961" s="397"/>
      <c r="R961" s="397"/>
      <c r="S961" s="397"/>
      <c r="T961" s="397"/>
      <c r="U961" s="397"/>
    </row>
    <row r="962" spans="1:21" ht="11.25" customHeight="1" x14ac:dyDescent="0.2">
      <c r="A962" s="397"/>
      <c r="B962" s="397"/>
      <c r="C962" s="397"/>
      <c r="D962" s="397"/>
      <c r="E962" s="397"/>
      <c r="F962" s="397"/>
      <c r="G962" s="397"/>
      <c r="H962" s="397"/>
      <c r="I962" s="397"/>
      <c r="J962" s="397"/>
      <c r="K962" s="397"/>
      <c r="L962" s="397"/>
      <c r="M962" s="397"/>
      <c r="N962" s="397"/>
      <c r="O962" s="397"/>
      <c r="P962" s="397"/>
      <c r="Q962" s="397"/>
      <c r="R962" s="397"/>
      <c r="S962" s="397"/>
      <c r="T962" s="397"/>
      <c r="U962" s="397"/>
    </row>
    <row r="963" spans="1:21" ht="11.25" customHeight="1" x14ac:dyDescent="0.2">
      <c r="A963" s="397"/>
      <c r="B963" s="397"/>
      <c r="C963" s="397"/>
      <c r="D963" s="397"/>
      <c r="E963" s="397"/>
      <c r="F963" s="397"/>
      <c r="G963" s="397"/>
      <c r="H963" s="397"/>
      <c r="I963" s="397"/>
      <c r="J963" s="397"/>
      <c r="K963" s="397"/>
      <c r="L963" s="397"/>
      <c r="M963" s="397"/>
      <c r="N963" s="397"/>
      <c r="O963" s="397"/>
      <c r="P963" s="397"/>
      <c r="Q963" s="397"/>
      <c r="R963" s="397"/>
      <c r="S963" s="397"/>
      <c r="T963" s="397"/>
      <c r="U963" s="397"/>
    </row>
    <row r="964" spans="1:21" ht="11.25" customHeight="1" x14ac:dyDescent="0.2">
      <c r="A964" s="397"/>
      <c r="B964" s="397"/>
      <c r="C964" s="397"/>
      <c r="D964" s="397"/>
      <c r="E964" s="397"/>
      <c r="F964" s="397"/>
      <c r="G964" s="397"/>
      <c r="H964" s="397"/>
      <c r="I964" s="397"/>
      <c r="J964" s="397"/>
      <c r="K964" s="397"/>
      <c r="L964" s="397"/>
      <c r="M964" s="397"/>
      <c r="N964" s="397"/>
      <c r="O964" s="397"/>
      <c r="P964" s="397"/>
      <c r="Q964" s="397"/>
      <c r="R964" s="397"/>
      <c r="S964" s="397"/>
      <c r="T964" s="397"/>
      <c r="U964" s="397"/>
    </row>
    <row r="965" spans="1:21" ht="11.25" customHeight="1" x14ac:dyDescent="0.2">
      <c r="A965" s="397"/>
      <c r="B965" s="397"/>
      <c r="C965" s="397"/>
      <c r="D965" s="397"/>
      <c r="E965" s="397"/>
      <c r="F965" s="397"/>
      <c r="G965" s="397"/>
      <c r="H965" s="397"/>
      <c r="I965" s="397"/>
      <c r="J965" s="397"/>
      <c r="K965" s="397"/>
      <c r="L965" s="397"/>
      <c r="M965" s="397"/>
      <c r="N965" s="397"/>
      <c r="O965" s="397"/>
      <c r="P965" s="397"/>
      <c r="Q965" s="397"/>
      <c r="R965" s="397"/>
      <c r="S965" s="397"/>
      <c r="T965" s="397"/>
      <c r="U965" s="397"/>
    </row>
    <row r="966" spans="1:21" ht="11.25" customHeight="1" x14ac:dyDescent="0.2">
      <c r="A966" s="397"/>
      <c r="B966" s="397"/>
      <c r="C966" s="397"/>
      <c r="D966" s="397"/>
      <c r="E966" s="397"/>
      <c r="F966" s="397"/>
      <c r="G966" s="397"/>
      <c r="H966" s="397"/>
      <c r="I966" s="397"/>
      <c r="J966" s="397"/>
      <c r="K966" s="397"/>
      <c r="L966" s="397"/>
      <c r="M966" s="397"/>
      <c r="N966" s="397"/>
      <c r="O966" s="397"/>
      <c r="P966" s="397"/>
      <c r="Q966" s="397"/>
      <c r="R966" s="397"/>
      <c r="S966" s="397"/>
      <c r="T966" s="397"/>
      <c r="U966" s="397"/>
    </row>
    <row r="967" spans="1:21" ht="11.25" customHeight="1" x14ac:dyDescent="0.2">
      <c r="A967" s="397"/>
      <c r="B967" s="397"/>
      <c r="C967" s="397"/>
      <c r="D967" s="397"/>
      <c r="E967" s="397"/>
      <c r="F967" s="397"/>
      <c r="G967" s="397"/>
      <c r="H967" s="397"/>
      <c r="I967" s="397"/>
      <c r="J967" s="397"/>
      <c r="K967" s="397"/>
      <c r="L967" s="397"/>
      <c r="M967" s="397"/>
      <c r="N967" s="397"/>
      <c r="O967" s="397"/>
      <c r="P967" s="397"/>
      <c r="Q967" s="397"/>
      <c r="R967" s="397"/>
      <c r="S967" s="397"/>
      <c r="T967" s="397"/>
      <c r="U967" s="397"/>
    </row>
    <row r="968" spans="1:21" ht="11.25" customHeight="1" x14ac:dyDescent="0.2">
      <c r="A968" s="397"/>
      <c r="B968" s="397"/>
      <c r="C968" s="397"/>
      <c r="D968" s="397"/>
      <c r="E968" s="397"/>
      <c r="F968" s="397"/>
      <c r="G968" s="397"/>
      <c r="H968" s="397"/>
      <c r="I968" s="397"/>
      <c r="J968" s="397"/>
      <c r="K968" s="397"/>
      <c r="L968" s="397"/>
      <c r="M968" s="397"/>
      <c r="N968" s="397"/>
      <c r="O968" s="397"/>
      <c r="P968" s="397"/>
      <c r="Q968" s="397"/>
      <c r="R968" s="397"/>
      <c r="S968" s="397"/>
      <c r="T968" s="397"/>
      <c r="U968" s="397"/>
    </row>
    <row r="969" spans="1:21" ht="11.25" customHeight="1" x14ac:dyDescent="0.2">
      <c r="A969" s="397"/>
      <c r="B969" s="397"/>
      <c r="C969" s="397"/>
      <c r="D969" s="397"/>
      <c r="E969" s="397"/>
      <c r="F969" s="397"/>
      <c r="G969" s="397"/>
      <c r="H969" s="397"/>
      <c r="I969" s="397"/>
      <c r="J969" s="397"/>
      <c r="K969" s="397"/>
      <c r="L969" s="397"/>
      <c r="M969" s="397"/>
      <c r="N969" s="397"/>
      <c r="O969" s="397"/>
      <c r="P969" s="397"/>
      <c r="Q969" s="397"/>
      <c r="R969" s="397"/>
      <c r="S969" s="397"/>
      <c r="T969" s="397"/>
      <c r="U969" s="397"/>
    </row>
    <row r="970" spans="1:21" ht="11.25" customHeight="1" x14ac:dyDescent="0.2">
      <c r="A970" s="397"/>
      <c r="B970" s="397"/>
      <c r="C970" s="397"/>
      <c r="D970" s="397"/>
      <c r="E970" s="397"/>
      <c r="F970" s="397"/>
      <c r="G970" s="397"/>
      <c r="H970" s="397"/>
      <c r="I970" s="397"/>
      <c r="J970" s="397"/>
      <c r="K970" s="397"/>
      <c r="L970" s="397"/>
      <c r="M970" s="397"/>
      <c r="N970" s="397"/>
      <c r="O970" s="397"/>
      <c r="P970" s="397"/>
      <c r="Q970" s="397"/>
      <c r="R970" s="397"/>
      <c r="S970" s="397"/>
      <c r="T970" s="397"/>
      <c r="U970" s="397"/>
    </row>
    <row r="971" spans="1:21" ht="11.25" customHeight="1" x14ac:dyDescent="0.2">
      <c r="A971" s="397"/>
      <c r="B971" s="397"/>
      <c r="C971" s="397"/>
      <c r="D971" s="397"/>
      <c r="E971" s="397"/>
      <c r="F971" s="397"/>
      <c r="G971" s="397"/>
      <c r="H971" s="397"/>
      <c r="I971" s="397"/>
      <c r="J971" s="397"/>
      <c r="K971" s="397"/>
      <c r="L971" s="397"/>
      <c r="M971" s="397"/>
      <c r="N971" s="397"/>
      <c r="O971" s="397"/>
      <c r="P971" s="397"/>
      <c r="Q971" s="397"/>
      <c r="R971" s="397"/>
      <c r="S971" s="397"/>
      <c r="T971" s="397"/>
      <c r="U971" s="397"/>
    </row>
    <row r="972" spans="1:21" ht="11.25" customHeight="1" x14ac:dyDescent="0.2">
      <c r="A972" s="397"/>
      <c r="B972" s="397"/>
      <c r="C972" s="397"/>
      <c r="D972" s="397"/>
      <c r="E972" s="397"/>
      <c r="F972" s="397"/>
      <c r="G972" s="397"/>
      <c r="H972" s="397"/>
      <c r="I972" s="397"/>
      <c r="J972" s="397"/>
      <c r="K972" s="397"/>
      <c r="L972" s="397"/>
      <c r="M972" s="397"/>
      <c r="N972" s="397"/>
      <c r="O972" s="397"/>
      <c r="P972" s="397"/>
      <c r="Q972" s="397"/>
      <c r="R972" s="397"/>
      <c r="S972" s="397"/>
      <c r="T972" s="397"/>
      <c r="U972" s="397"/>
    </row>
    <row r="973" spans="1:21" ht="11.25" customHeight="1" x14ac:dyDescent="0.2">
      <c r="A973" s="397"/>
      <c r="B973" s="397"/>
      <c r="C973" s="397"/>
      <c r="D973" s="397"/>
      <c r="E973" s="397"/>
      <c r="F973" s="397"/>
      <c r="G973" s="397"/>
      <c r="H973" s="397"/>
      <c r="I973" s="397"/>
      <c r="J973" s="397"/>
      <c r="K973" s="397"/>
      <c r="L973" s="397"/>
      <c r="M973" s="397"/>
      <c r="N973" s="397"/>
      <c r="O973" s="397"/>
      <c r="P973" s="397"/>
      <c r="Q973" s="397"/>
      <c r="R973" s="397"/>
      <c r="S973" s="397"/>
      <c r="T973" s="397"/>
      <c r="U973" s="397"/>
    </row>
    <row r="974" spans="1:21" ht="11.25" customHeight="1" x14ac:dyDescent="0.2">
      <c r="A974" s="397"/>
      <c r="B974" s="397"/>
      <c r="C974" s="397"/>
      <c r="D974" s="397"/>
      <c r="E974" s="397"/>
      <c r="F974" s="397"/>
      <c r="G974" s="397"/>
      <c r="H974" s="397"/>
      <c r="I974" s="397"/>
      <c r="J974" s="397"/>
      <c r="K974" s="397"/>
      <c r="L974" s="397"/>
      <c r="M974" s="397"/>
      <c r="N974" s="397"/>
      <c r="O974" s="397"/>
      <c r="P974" s="397"/>
      <c r="Q974" s="397"/>
      <c r="R974" s="397"/>
      <c r="S974" s="397"/>
      <c r="T974" s="397"/>
      <c r="U974" s="397"/>
    </row>
    <row r="975" spans="1:21" ht="11.25" customHeight="1" x14ac:dyDescent="0.2">
      <c r="A975" s="397"/>
      <c r="B975" s="397"/>
      <c r="C975" s="397"/>
      <c r="D975" s="397"/>
      <c r="E975" s="397"/>
      <c r="F975" s="397"/>
      <c r="G975" s="397"/>
      <c r="H975" s="397"/>
      <c r="I975" s="397"/>
      <c r="J975" s="397"/>
      <c r="K975" s="397"/>
      <c r="L975" s="397"/>
      <c r="M975" s="397"/>
      <c r="N975" s="397"/>
      <c r="O975" s="397"/>
      <c r="P975" s="397"/>
      <c r="Q975" s="397"/>
      <c r="R975" s="397"/>
      <c r="S975" s="397"/>
      <c r="T975" s="397"/>
      <c r="U975" s="397"/>
    </row>
    <row r="976" spans="1:21" ht="11.25" customHeight="1" x14ac:dyDescent="0.2">
      <c r="A976" s="397"/>
      <c r="B976" s="397"/>
      <c r="C976" s="397"/>
      <c r="D976" s="397"/>
      <c r="E976" s="397"/>
      <c r="F976" s="397"/>
      <c r="G976" s="397"/>
      <c r="H976" s="397"/>
      <c r="I976" s="397"/>
      <c r="J976" s="397"/>
      <c r="K976" s="397"/>
      <c r="L976" s="397"/>
      <c r="M976" s="397"/>
      <c r="N976" s="397"/>
      <c r="O976" s="397"/>
      <c r="P976" s="397"/>
      <c r="Q976" s="397"/>
      <c r="R976" s="397"/>
      <c r="S976" s="397"/>
      <c r="T976" s="397"/>
      <c r="U976" s="397"/>
    </row>
    <row r="977" spans="1:21" ht="11.25" customHeight="1" x14ac:dyDescent="0.2">
      <c r="A977" s="397"/>
      <c r="B977" s="397"/>
      <c r="C977" s="397"/>
      <c r="D977" s="397"/>
      <c r="E977" s="397"/>
      <c r="F977" s="397"/>
      <c r="G977" s="397"/>
      <c r="H977" s="397"/>
      <c r="I977" s="397"/>
      <c r="J977" s="397"/>
      <c r="K977" s="397"/>
      <c r="L977" s="397"/>
      <c r="M977" s="397"/>
      <c r="N977" s="397"/>
      <c r="O977" s="397"/>
      <c r="P977" s="397"/>
      <c r="Q977" s="397"/>
      <c r="R977" s="397"/>
      <c r="S977" s="397"/>
      <c r="T977" s="397"/>
      <c r="U977" s="397"/>
    </row>
    <row r="978" spans="1:21" ht="11.25" customHeight="1" x14ac:dyDescent="0.2">
      <c r="A978" s="397"/>
      <c r="B978" s="397"/>
      <c r="C978" s="397"/>
      <c r="D978" s="397"/>
      <c r="E978" s="397"/>
      <c r="F978" s="397"/>
      <c r="G978" s="397"/>
      <c r="H978" s="397"/>
      <c r="I978" s="397"/>
      <c r="J978" s="397"/>
      <c r="K978" s="397"/>
      <c r="L978" s="397"/>
      <c r="M978" s="397"/>
      <c r="N978" s="397"/>
      <c r="O978" s="397"/>
      <c r="P978" s="397"/>
      <c r="Q978" s="397"/>
      <c r="R978" s="397"/>
      <c r="S978" s="397"/>
      <c r="T978" s="397"/>
      <c r="U978" s="397"/>
    </row>
    <row r="979" spans="1:21" ht="11.25" customHeight="1" x14ac:dyDescent="0.2">
      <c r="A979" s="397"/>
      <c r="B979" s="397"/>
      <c r="C979" s="397"/>
      <c r="D979" s="397"/>
      <c r="E979" s="397"/>
      <c r="F979" s="397"/>
      <c r="G979" s="397"/>
      <c r="H979" s="397"/>
      <c r="I979" s="397"/>
      <c r="J979" s="397"/>
      <c r="K979" s="397"/>
      <c r="L979" s="397"/>
      <c r="M979" s="397"/>
      <c r="N979" s="397"/>
      <c r="O979" s="397"/>
      <c r="P979" s="397"/>
      <c r="Q979" s="397"/>
      <c r="R979" s="397"/>
      <c r="S979" s="397"/>
      <c r="T979" s="397"/>
      <c r="U979" s="397"/>
    </row>
    <row r="980" spans="1:21" ht="11.25" customHeight="1" x14ac:dyDescent="0.2">
      <c r="A980" s="397"/>
      <c r="B980" s="397"/>
      <c r="C980" s="397"/>
      <c r="D980" s="397"/>
      <c r="E980" s="397"/>
      <c r="F980" s="397"/>
      <c r="G980" s="397"/>
      <c r="H980" s="397"/>
      <c r="I980" s="397"/>
      <c r="J980" s="397"/>
      <c r="K980" s="397"/>
      <c r="L980" s="397"/>
      <c r="M980" s="397"/>
      <c r="N980" s="397"/>
      <c r="O980" s="397"/>
      <c r="P980" s="397"/>
      <c r="Q980" s="397"/>
      <c r="R980" s="397"/>
      <c r="S980" s="397"/>
      <c r="T980" s="397"/>
      <c r="U980" s="397"/>
    </row>
    <row r="981" spans="1:21" ht="11.25" customHeight="1" x14ac:dyDescent="0.2">
      <c r="A981" s="397"/>
      <c r="B981" s="397"/>
      <c r="C981" s="397"/>
      <c r="D981" s="397"/>
      <c r="E981" s="397"/>
      <c r="F981" s="397"/>
      <c r="G981" s="397"/>
      <c r="H981" s="397"/>
      <c r="I981" s="397"/>
      <c r="J981" s="397"/>
      <c r="K981" s="397"/>
      <c r="L981" s="397"/>
      <c r="M981" s="397"/>
      <c r="N981" s="397"/>
      <c r="O981" s="397"/>
      <c r="P981" s="397"/>
      <c r="Q981" s="397"/>
      <c r="R981" s="397"/>
      <c r="S981" s="397"/>
      <c r="T981" s="397"/>
      <c r="U981" s="397"/>
    </row>
    <row r="982" spans="1:21" ht="11.25" customHeight="1" x14ac:dyDescent="0.2">
      <c r="A982" s="397"/>
      <c r="B982" s="397"/>
      <c r="C982" s="397"/>
      <c r="D982" s="397"/>
      <c r="E982" s="397"/>
      <c r="F982" s="397"/>
      <c r="G982" s="397"/>
      <c r="H982" s="397"/>
      <c r="I982" s="397"/>
      <c r="J982" s="397"/>
      <c r="K982" s="397"/>
      <c r="L982" s="397"/>
      <c r="M982" s="397"/>
      <c r="N982" s="397"/>
      <c r="O982" s="397"/>
      <c r="P982" s="397"/>
      <c r="Q982" s="397"/>
      <c r="R982" s="397"/>
      <c r="S982" s="397"/>
      <c r="T982" s="397"/>
      <c r="U982" s="397"/>
    </row>
    <row r="983" spans="1:21" ht="11.25" customHeight="1" x14ac:dyDescent="0.2">
      <c r="A983" s="397"/>
      <c r="B983" s="397"/>
      <c r="C983" s="397"/>
      <c r="D983" s="397"/>
      <c r="E983" s="397"/>
      <c r="F983" s="397"/>
      <c r="G983" s="397"/>
      <c r="H983" s="397"/>
      <c r="I983" s="397"/>
      <c r="J983" s="397"/>
      <c r="K983" s="397"/>
      <c r="L983" s="397"/>
      <c r="M983" s="397"/>
      <c r="N983" s="397"/>
      <c r="O983" s="397"/>
      <c r="P983" s="397"/>
      <c r="Q983" s="397"/>
      <c r="R983" s="397"/>
      <c r="S983" s="397"/>
      <c r="T983" s="397"/>
      <c r="U983" s="397"/>
    </row>
    <row r="984" spans="1:21" ht="11.25" customHeight="1" x14ac:dyDescent="0.2">
      <c r="A984" s="397"/>
      <c r="B984" s="397"/>
      <c r="C984" s="397"/>
      <c r="D984" s="397"/>
      <c r="E984" s="397"/>
      <c r="F984" s="397"/>
      <c r="G984" s="397"/>
      <c r="H984" s="397"/>
      <c r="I984" s="397"/>
      <c r="J984" s="397"/>
      <c r="K984" s="397"/>
      <c r="L984" s="397"/>
      <c r="M984" s="397"/>
      <c r="N984" s="397"/>
      <c r="O984" s="397"/>
      <c r="P984" s="397"/>
      <c r="Q984" s="397"/>
      <c r="R984" s="397"/>
      <c r="S984" s="397"/>
      <c r="T984" s="397"/>
      <c r="U984" s="397"/>
    </row>
    <row r="985" spans="1:21" ht="11.25" customHeight="1" x14ac:dyDescent="0.2">
      <c r="A985" s="397"/>
      <c r="B985" s="397"/>
      <c r="C985" s="397"/>
      <c r="D985" s="397"/>
      <c r="E985" s="397"/>
      <c r="F985" s="397"/>
      <c r="G985" s="397"/>
      <c r="H985" s="397"/>
      <c r="I985" s="397"/>
      <c r="J985" s="397"/>
      <c r="K985" s="397"/>
      <c r="L985" s="397"/>
      <c r="M985" s="397"/>
      <c r="N985" s="397"/>
      <c r="O985" s="397"/>
      <c r="P985" s="397"/>
      <c r="Q985" s="397"/>
      <c r="R985" s="397"/>
      <c r="S985" s="397"/>
      <c r="T985" s="397"/>
      <c r="U985" s="397"/>
    </row>
    <row r="986" spans="1:21" ht="11.25" customHeight="1" x14ac:dyDescent="0.2">
      <c r="A986" s="397"/>
      <c r="B986" s="397"/>
      <c r="C986" s="397"/>
      <c r="D986" s="397"/>
      <c r="E986" s="397"/>
      <c r="F986" s="397"/>
      <c r="G986" s="397"/>
      <c r="H986" s="397"/>
      <c r="I986" s="397"/>
      <c r="J986" s="397"/>
      <c r="K986" s="397"/>
      <c r="L986" s="397"/>
      <c r="M986" s="397"/>
      <c r="N986" s="397"/>
      <c r="O986" s="397"/>
      <c r="P986" s="397"/>
      <c r="Q986" s="397"/>
      <c r="R986" s="397"/>
      <c r="S986" s="397"/>
      <c r="T986" s="397"/>
      <c r="U986" s="397"/>
    </row>
    <row r="987" spans="1:21" ht="11.25" customHeight="1" x14ac:dyDescent="0.2">
      <c r="A987" s="397"/>
      <c r="B987" s="397"/>
      <c r="C987" s="397"/>
      <c r="D987" s="397"/>
      <c r="E987" s="397"/>
      <c r="F987" s="397"/>
      <c r="G987" s="397"/>
      <c r="H987" s="397"/>
      <c r="I987" s="397"/>
      <c r="J987" s="397"/>
      <c r="K987" s="397"/>
      <c r="L987" s="397"/>
      <c r="M987" s="397"/>
      <c r="N987" s="397"/>
      <c r="O987" s="397"/>
      <c r="P987" s="397"/>
      <c r="Q987" s="397"/>
      <c r="R987" s="397"/>
      <c r="S987" s="397"/>
      <c r="T987" s="397"/>
      <c r="U987" s="397"/>
    </row>
    <row r="988" spans="1:21" ht="11.25" customHeight="1" x14ac:dyDescent="0.2">
      <c r="A988" s="397"/>
      <c r="B988" s="397"/>
      <c r="C988" s="397"/>
      <c r="D988" s="397"/>
      <c r="E988" s="397"/>
      <c r="F988" s="397"/>
      <c r="G988" s="397"/>
      <c r="H988" s="397"/>
      <c r="I988" s="397"/>
      <c r="J988" s="397"/>
      <c r="K988" s="397"/>
      <c r="L988" s="397"/>
      <c r="M988" s="397"/>
      <c r="N988" s="397"/>
      <c r="O988" s="397"/>
      <c r="P988" s="397"/>
      <c r="Q988" s="397"/>
      <c r="R988" s="397"/>
      <c r="S988" s="397"/>
      <c r="T988" s="397"/>
      <c r="U988" s="397"/>
    </row>
    <row r="989" spans="1:21" ht="11.25" customHeight="1" x14ac:dyDescent="0.2">
      <c r="A989" s="397"/>
      <c r="B989" s="397"/>
      <c r="C989" s="397"/>
      <c r="D989" s="397"/>
      <c r="E989" s="397"/>
      <c r="F989" s="397"/>
      <c r="G989" s="397"/>
      <c r="H989" s="397"/>
      <c r="I989" s="397"/>
      <c r="J989" s="397"/>
      <c r="K989" s="397"/>
      <c r="L989" s="397"/>
      <c r="M989" s="397"/>
      <c r="N989" s="397"/>
      <c r="O989" s="397"/>
      <c r="P989" s="397"/>
      <c r="Q989" s="397"/>
      <c r="R989" s="397"/>
      <c r="S989" s="397"/>
      <c r="T989" s="397"/>
      <c r="U989" s="397"/>
    </row>
    <row r="990" spans="1:21" ht="11.25" customHeight="1" x14ac:dyDescent="0.2">
      <c r="A990" s="397"/>
      <c r="B990" s="397"/>
      <c r="C990" s="397"/>
      <c r="D990" s="397"/>
      <c r="E990" s="397"/>
      <c r="F990" s="397"/>
      <c r="G990" s="397"/>
      <c r="H990" s="397"/>
      <c r="I990" s="397"/>
      <c r="J990" s="397"/>
      <c r="K990" s="397"/>
      <c r="L990" s="397"/>
      <c r="M990" s="397"/>
      <c r="N990" s="397"/>
      <c r="O990" s="397"/>
      <c r="P990" s="397"/>
      <c r="Q990" s="397"/>
      <c r="R990" s="397"/>
      <c r="S990" s="397"/>
      <c r="T990" s="397"/>
      <c r="U990" s="397"/>
    </row>
    <row r="991" spans="1:21" ht="11.25" customHeight="1" x14ac:dyDescent="0.2">
      <c r="A991" s="397"/>
      <c r="B991" s="397"/>
      <c r="C991" s="397"/>
      <c r="D991" s="397"/>
      <c r="E991" s="397"/>
      <c r="F991" s="397"/>
      <c r="G991" s="397"/>
      <c r="H991" s="397"/>
      <c r="I991" s="397"/>
      <c r="J991" s="397"/>
      <c r="K991" s="397"/>
      <c r="L991" s="397"/>
      <c r="M991" s="397"/>
      <c r="N991" s="397"/>
      <c r="O991" s="397"/>
      <c r="P991" s="397"/>
      <c r="Q991" s="397"/>
      <c r="R991" s="397"/>
      <c r="S991" s="397"/>
      <c r="T991" s="397"/>
      <c r="U991" s="397"/>
    </row>
    <row r="992" spans="1:21" ht="11.25" customHeight="1" x14ac:dyDescent="0.2">
      <c r="A992" s="397"/>
      <c r="B992" s="397"/>
      <c r="C992" s="397"/>
      <c r="D992" s="397"/>
      <c r="E992" s="397"/>
      <c r="F992" s="397"/>
      <c r="G992" s="397"/>
      <c r="H992" s="397"/>
      <c r="I992" s="397"/>
      <c r="J992" s="397"/>
      <c r="K992" s="397"/>
      <c r="L992" s="397"/>
      <c r="M992" s="397"/>
      <c r="N992" s="397"/>
      <c r="O992" s="397"/>
      <c r="P992" s="397"/>
      <c r="Q992" s="397"/>
      <c r="R992" s="397"/>
      <c r="S992" s="397"/>
      <c r="T992" s="397"/>
      <c r="U992" s="397"/>
    </row>
    <row r="993" spans="1:21" ht="11.25" customHeight="1" x14ac:dyDescent="0.2">
      <c r="A993" s="397"/>
      <c r="B993" s="397"/>
      <c r="C993" s="397"/>
      <c r="D993" s="397"/>
      <c r="E993" s="397"/>
      <c r="F993" s="397"/>
      <c r="G993" s="397"/>
      <c r="H993" s="397"/>
      <c r="I993" s="397"/>
      <c r="J993" s="397"/>
      <c r="K993" s="397"/>
      <c r="L993" s="397"/>
      <c r="M993" s="397"/>
      <c r="N993" s="397"/>
      <c r="O993" s="397"/>
      <c r="P993" s="397"/>
      <c r="Q993" s="397"/>
      <c r="R993" s="397"/>
      <c r="S993" s="397"/>
      <c r="T993" s="397"/>
      <c r="U993" s="397"/>
    </row>
    <row r="994" spans="1:21" ht="11.25" customHeight="1" x14ac:dyDescent="0.2">
      <c r="A994" s="397"/>
      <c r="B994" s="397"/>
      <c r="C994" s="397"/>
      <c r="D994" s="397"/>
      <c r="E994" s="397"/>
      <c r="F994" s="397"/>
      <c r="G994" s="397"/>
      <c r="H994" s="397"/>
      <c r="I994" s="397"/>
      <c r="J994" s="397"/>
      <c r="K994" s="397"/>
      <c r="L994" s="397"/>
      <c r="M994" s="397"/>
      <c r="N994" s="397"/>
      <c r="O994" s="397"/>
      <c r="P994" s="397"/>
      <c r="Q994" s="397"/>
      <c r="R994" s="397"/>
      <c r="S994" s="397"/>
      <c r="T994" s="397"/>
      <c r="U994" s="397"/>
    </row>
    <row r="995" spans="1:21" ht="11.25" customHeight="1" x14ac:dyDescent="0.2">
      <c r="A995" s="397"/>
      <c r="B995" s="397"/>
      <c r="C995" s="397"/>
      <c r="D995" s="397"/>
      <c r="E995" s="397"/>
      <c r="F995" s="397"/>
      <c r="G995" s="397"/>
      <c r="H995" s="397"/>
      <c r="I995" s="397"/>
      <c r="J995" s="397"/>
      <c r="K995" s="397"/>
      <c r="L995" s="397"/>
      <c r="M995" s="397"/>
      <c r="N995" s="397"/>
      <c r="O995" s="397"/>
      <c r="P995" s="397"/>
      <c r="Q995" s="397"/>
      <c r="R995" s="397"/>
      <c r="S995" s="397"/>
      <c r="T995" s="397"/>
      <c r="U995" s="397"/>
    </row>
    <row r="996" spans="1:21" ht="11.25" customHeight="1" x14ac:dyDescent="0.2">
      <c r="A996" s="397"/>
      <c r="B996" s="397"/>
      <c r="C996" s="397"/>
      <c r="D996" s="397"/>
      <c r="E996" s="397"/>
      <c r="F996" s="397"/>
      <c r="G996" s="397"/>
      <c r="H996" s="397"/>
      <c r="I996" s="397"/>
      <c r="J996" s="397"/>
      <c r="K996" s="397"/>
      <c r="L996" s="397"/>
      <c r="M996" s="397"/>
      <c r="N996" s="397"/>
      <c r="O996" s="397"/>
      <c r="P996" s="397"/>
      <c r="Q996" s="397"/>
      <c r="R996" s="397"/>
      <c r="S996" s="397"/>
      <c r="T996" s="397"/>
      <c r="U996" s="397"/>
    </row>
    <row r="997" spans="1:21" ht="11.25" customHeight="1" x14ac:dyDescent="0.2">
      <c r="A997" s="397"/>
      <c r="B997" s="397"/>
      <c r="C997" s="397"/>
      <c r="D997" s="397"/>
      <c r="E997" s="397"/>
      <c r="F997" s="397"/>
      <c r="G997" s="397"/>
      <c r="H997" s="397"/>
      <c r="I997" s="397"/>
      <c r="J997" s="397"/>
      <c r="K997" s="397"/>
      <c r="L997" s="397"/>
      <c r="M997" s="397"/>
      <c r="N997" s="397"/>
      <c r="O997" s="397"/>
      <c r="P997" s="397"/>
      <c r="Q997" s="397"/>
      <c r="R997" s="397"/>
      <c r="S997" s="397"/>
      <c r="T997" s="397"/>
      <c r="U997" s="397"/>
    </row>
    <row r="998" spans="1:21" ht="11.25" customHeight="1" x14ac:dyDescent="0.2">
      <c r="A998" s="397"/>
      <c r="B998" s="397"/>
      <c r="C998" s="397"/>
      <c r="D998" s="397"/>
      <c r="E998" s="397"/>
      <c r="F998" s="397"/>
      <c r="G998" s="397"/>
      <c r="H998" s="397"/>
      <c r="I998" s="397"/>
      <c r="J998" s="397"/>
      <c r="K998" s="397"/>
      <c r="L998" s="397"/>
      <c r="M998" s="397"/>
      <c r="N998" s="397"/>
      <c r="O998" s="397"/>
      <c r="P998" s="397"/>
      <c r="Q998" s="397"/>
      <c r="R998" s="397"/>
      <c r="S998" s="397"/>
      <c r="T998" s="397"/>
      <c r="U998" s="397"/>
    </row>
    <row r="999" spans="1:21" ht="11.25" customHeight="1" x14ac:dyDescent="0.2">
      <c r="A999" s="397"/>
      <c r="B999" s="397"/>
      <c r="C999" s="397"/>
      <c r="D999" s="397"/>
      <c r="E999" s="397"/>
      <c r="F999" s="397"/>
      <c r="G999" s="397"/>
      <c r="H999" s="397"/>
      <c r="I999" s="397"/>
      <c r="J999" s="397"/>
      <c r="K999" s="397"/>
      <c r="L999" s="397"/>
      <c r="M999" s="397"/>
      <c r="N999" s="397"/>
      <c r="O999" s="397"/>
      <c r="P999" s="397"/>
      <c r="Q999" s="397"/>
      <c r="R999" s="397"/>
      <c r="S999" s="397"/>
      <c r="T999" s="397"/>
      <c r="U999" s="397"/>
    </row>
    <row r="1000" spans="1:21" ht="11.25" customHeight="1" x14ac:dyDescent="0.2">
      <c r="A1000" s="397"/>
      <c r="B1000" s="397"/>
      <c r="C1000" s="397"/>
      <c r="D1000" s="397"/>
      <c r="E1000" s="397"/>
      <c r="F1000" s="397"/>
      <c r="G1000" s="397"/>
      <c r="H1000" s="397"/>
      <c r="I1000" s="397"/>
      <c r="J1000" s="397"/>
      <c r="K1000" s="397"/>
      <c r="L1000" s="397"/>
      <c r="M1000" s="397"/>
      <c r="N1000" s="397"/>
      <c r="O1000" s="397"/>
      <c r="P1000" s="397"/>
      <c r="Q1000" s="397"/>
      <c r="R1000" s="397"/>
      <c r="S1000" s="397"/>
      <c r="T1000" s="397"/>
      <c r="U1000" s="397"/>
    </row>
  </sheetData>
  <mergeCells count="3">
    <mergeCell ref="A5:A6"/>
    <mergeCell ref="A20:B21"/>
    <mergeCell ref="A22:B22"/>
  </mergeCells>
  <hyperlinks>
    <hyperlink ref="C1" location="Índice!A1" display="(Voltar ao índice)" xr:uid="{DC0F67FB-8D41-47E4-97FC-1B8772E13778}"/>
  </hyperlinks>
  <pageMargins left="0.511811024" right="0.511811024" top="0.78740157499999996" bottom="0.78740157499999996" header="0" footer="0"/>
  <pageSetup paperSize="9" orientation="portrait"/>
</worksheet>
</file>

<file path=xl/worksheets/sheet9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7C0F6DE-E150-40D7-A0B3-53CB06C1A5BF}">
  <sheetPr codeName="Planilha69"/>
  <dimension ref="A1:J35"/>
  <sheetViews>
    <sheetView zoomScaleNormal="100" workbookViewId="0">
      <selection activeCell="J1" sqref="I1:J1"/>
    </sheetView>
  </sheetViews>
  <sheetFormatPr defaultColWidth="9.109375" defaultRowHeight="10.199999999999999" x14ac:dyDescent="0.3"/>
  <cols>
    <col min="1" max="1" width="28.109375" style="196" customWidth="1"/>
    <col min="2" max="7" width="10.44140625" style="196" customWidth="1"/>
    <col min="8" max="9" width="11.6640625" style="196" customWidth="1"/>
    <col min="10" max="16384" width="9.109375" style="196"/>
  </cols>
  <sheetData>
    <row r="1" spans="1:10" x14ac:dyDescent="0.2">
      <c r="A1" s="396" t="s">
        <v>1063</v>
      </c>
      <c r="B1" s="144"/>
      <c r="C1" s="144"/>
      <c r="D1" s="144"/>
      <c r="E1" s="144"/>
      <c r="F1" s="144"/>
      <c r="G1" s="144"/>
      <c r="H1" s="144"/>
      <c r="I1" s="32" t="s">
        <v>937</v>
      </c>
      <c r="J1" s="570"/>
    </row>
    <row r="2" spans="1:10" x14ac:dyDescent="0.3">
      <c r="A2" s="144" t="s">
        <v>37</v>
      </c>
      <c r="B2" s="144"/>
      <c r="C2" s="144"/>
      <c r="D2" s="144"/>
      <c r="E2" s="144"/>
      <c r="F2" s="144"/>
      <c r="G2" s="144"/>
      <c r="H2" s="144"/>
    </row>
    <row r="3" spans="1:10" x14ac:dyDescent="0.3">
      <c r="A3" s="144" t="s">
        <v>581</v>
      </c>
      <c r="B3" s="144"/>
      <c r="C3" s="144"/>
      <c r="D3" s="144"/>
      <c r="E3" s="144"/>
      <c r="F3" s="144"/>
      <c r="G3" s="144"/>
      <c r="H3" s="144"/>
    </row>
    <row r="4" spans="1:10" x14ac:dyDescent="0.3">
      <c r="A4" s="144"/>
      <c r="B4" s="144"/>
      <c r="C4" s="144"/>
      <c r="D4" s="144"/>
      <c r="E4" s="144"/>
      <c r="F4" s="144"/>
      <c r="G4" s="144"/>
      <c r="H4" s="144"/>
    </row>
    <row r="5" spans="1:10" ht="11.4" x14ac:dyDescent="0.3">
      <c r="A5" s="690" t="s">
        <v>582</v>
      </c>
      <c r="B5" s="706" t="s">
        <v>583</v>
      </c>
      <c r="C5" s="706"/>
      <c r="D5" s="706"/>
      <c r="E5" s="706"/>
      <c r="F5" s="706"/>
      <c r="G5" s="706"/>
      <c r="H5" s="690" t="s">
        <v>498</v>
      </c>
      <c r="I5" s="690" t="s">
        <v>499</v>
      </c>
    </row>
    <row r="6" spans="1:10" ht="11.4" x14ac:dyDescent="0.3">
      <c r="A6" s="690"/>
      <c r="B6" s="167">
        <v>2018</v>
      </c>
      <c r="C6" s="167">
        <v>2019</v>
      </c>
      <c r="D6" s="167">
        <v>2020</v>
      </c>
      <c r="E6" s="167">
        <v>2021</v>
      </c>
      <c r="F6" s="167" t="s">
        <v>584</v>
      </c>
      <c r="G6" s="167">
        <v>2023</v>
      </c>
      <c r="H6" s="706"/>
      <c r="I6" s="706"/>
    </row>
    <row r="7" spans="1:10" x14ac:dyDescent="0.3">
      <c r="A7" s="216"/>
      <c r="B7" s="217"/>
      <c r="C7" s="217"/>
      <c r="D7" s="217"/>
      <c r="E7" s="217"/>
      <c r="F7" s="217"/>
      <c r="G7" s="217"/>
      <c r="H7" s="217"/>
    </row>
    <row r="8" spans="1:10" x14ac:dyDescent="0.3">
      <c r="A8" s="148" t="s">
        <v>66</v>
      </c>
      <c r="B8" s="218">
        <v>14517</v>
      </c>
      <c r="C8" s="218">
        <v>13251</v>
      </c>
      <c r="D8" s="218">
        <v>13153</v>
      </c>
      <c r="E8" s="218">
        <v>15286</v>
      </c>
      <c r="F8" s="218">
        <v>19634</v>
      </c>
      <c r="G8" s="218">
        <v>26317</v>
      </c>
      <c r="H8" s="150">
        <v>81.284011848177997</v>
      </c>
      <c r="I8" s="219">
        <v>34.037893450137524</v>
      </c>
      <c r="J8" s="220"/>
    </row>
    <row r="9" spans="1:10" x14ac:dyDescent="0.3">
      <c r="A9" s="216"/>
      <c r="B9" s="221"/>
      <c r="C9" s="221"/>
      <c r="D9" s="221"/>
      <c r="E9" s="221"/>
      <c r="F9" s="221"/>
      <c r="G9" s="221"/>
      <c r="H9" s="150"/>
      <c r="I9" s="219"/>
      <c r="J9" s="220"/>
    </row>
    <row r="10" spans="1:10" x14ac:dyDescent="0.3">
      <c r="A10" s="148" t="s">
        <v>585</v>
      </c>
      <c r="B10" s="218">
        <v>8880</v>
      </c>
      <c r="C10" s="218">
        <v>7625</v>
      </c>
      <c r="D10" s="218">
        <v>7945</v>
      </c>
      <c r="E10" s="218">
        <v>8830</v>
      </c>
      <c r="F10" s="218">
        <v>11587</v>
      </c>
      <c r="G10" s="218">
        <v>14184</v>
      </c>
      <c r="H10" s="150">
        <v>59.729729729729719</v>
      </c>
      <c r="I10" s="219">
        <v>22.413049106757565</v>
      </c>
      <c r="J10" s="220"/>
    </row>
    <row r="11" spans="1:10" x14ac:dyDescent="0.3">
      <c r="A11" s="216"/>
      <c r="B11" s="221"/>
      <c r="C11" s="221"/>
      <c r="D11" s="221"/>
      <c r="E11" s="221"/>
      <c r="F11" s="221"/>
      <c r="G11" s="221"/>
      <c r="H11" s="150"/>
      <c r="I11" s="219"/>
      <c r="J11" s="220"/>
    </row>
    <row r="12" spans="1:10" x14ac:dyDescent="0.3">
      <c r="A12" s="148" t="s">
        <v>67</v>
      </c>
      <c r="B12" s="218">
        <v>5637</v>
      </c>
      <c r="C12" s="218">
        <v>5626</v>
      </c>
      <c r="D12" s="218">
        <v>5208</v>
      </c>
      <c r="E12" s="218">
        <v>6456</v>
      </c>
      <c r="F12" s="218">
        <v>8047</v>
      </c>
      <c r="G12" s="218">
        <v>12133</v>
      </c>
      <c r="H12" s="150">
        <v>115.23860209331205</v>
      </c>
      <c r="I12" s="219">
        <v>50.776686964085997</v>
      </c>
      <c r="J12" s="220"/>
    </row>
    <row r="13" spans="1:10" x14ac:dyDescent="0.3">
      <c r="A13" s="216"/>
      <c r="B13" s="217"/>
      <c r="C13" s="217"/>
      <c r="D13" s="217"/>
      <c r="E13" s="217"/>
      <c r="F13" s="217"/>
      <c r="G13" s="217"/>
      <c r="H13" s="222"/>
      <c r="I13" s="223"/>
      <c r="J13" s="220"/>
    </row>
    <row r="14" spans="1:10" x14ac:dyDescent="0.3">
      <c r="A14" s="155" t="s">
        <v>77</v>
      </c>
      <c r="B14" s="224">
        <v>150</v>
      </c>
      <c r="C14" s="224">
        <v>247</v>
      </c>
      <c r="D14" s="224">
        <v>282</v>
      </c>
      <c r="E14" s="224">
        <v>367</v>
      </c>
      <c r="F14" s="224">
        <v>434</v>
      </c>
      <c r="G14" s="224">
        <v>714</v>
      </c>
      <c r="H14" s="225">
        <v>376</v>
      </c>
      <c r="I14" s="223">
        <v>64.516129032258078</v>
      </c>
      <c r="J14" s="220"/>
    </row>
    <row r="15" spans="1:10" x14ac:dyDescent="0.3">
      <c r="A15" s="144" t="s">
        <v>78</v>
      </c>
      <c r="B15" s="226">
        <v>163</v>
      </c>
      <c r="C15" s="226">
        <v>270</v>
      </c>
      <c r="D15" s="226">
        <v>272</v>
      </c>
      <c r="E15" s="226">
        <v>173</v>
      </c>
      <c r="F15" s="226">
        <v>247</v>
      </c>
      <c r="G15" s="226">
        <v>281</v>
      </c>
      <c r="H15" s="152">
        <v>72.392638036809814</v>
      </c>
      <c r="I15" s="227">
        <v>13.765182186234814</v>
      </c>
      <c r="J15" s="220"/>
    </row>
    <row r="16" spans="1:10" x14ac:dyDescent="0.3">
      <c r="A16" s="144" t="s">
        <v>79</v>
      </c>
      <c r="B16" s="226">
        <v>1118</v>
      </c>
      <c r="C16" s="226">
        <v>713</v>
      </c>
      <c r="D16" s="226">
        <v>575</v>
      </c>
      <c r="E16" s="226">
        <v>1030</v>
      </c>
      <c r="F16" s="226">
        <v>1033</v>
      </c>
      <c r="G16" s="226">
        <v>1745</v>
      </c>
      <c r="H16" s="152">
        <v>56.082289803220029</v>
      </c>
      <c r="I16" s="227">
        <v>68.925459825750252</v>
      </c>
      <c r="J16" s="220"/>
    </row>
    <row r="17" spans="1:10" x14ac:dyDescent="0.3">
      <c r="A17" s="144" t="s">
        <v>202</v>
      </c>
      <c r="B17" s="226">
        <v>392</v>
      </c>
      <c r="C17" s="226">
        <v>251</v>
      </c>
      <c r="D17" s="226">
        <v>230</v>
      </c>
      <c r="E17" s="226">
        <v>242</v>
      </c>
      <c r="F17" s="226">
        <v>309</v>
      </c>
      <c r="G17" s="226">
        <v>514</v>
      </c>
      <c r="H17" s="152">
        <v>31.122448979591844</v>
      </c>
      <c r="I17" s="227">
        <v>66.343042071197416</v>
      </c>
      <c r="J17" s="220"/>
    </row>
    <row r="18" spans="1:10" x14ac:dyDescent="0.3">
      <c r="A18" s="144" t="s">
        <v>81</v>
      </c>
      <c r="B18" s="226">
        <v>1002</v>
      </c>
      <c r="C18" s="226">
        <v>1119</v>
      </c>
      <c r="D18" s="226">
        <v>860</v>
      </c>
      <c r="E18" s="226">
        <v>865</v>
      </c>
      <c r="F18" s="226">
        <v>1015</v>
      </c>
      <c r="G18" s="226">
        <v>1234</v>
      </c>
      <c r="H18" s="152">
        <v>23.153692614770449</v>
      </c>
      <c r="I18" s="227">
        <v>21.576354679802947</v>
      </c>
      <c r="J18" s="220"/>
    </row>
    <row r="19" spans="1:10" x14ac:dyDescent="0.3">
      <c r="A19" s="144" t="s">
        <v>82</v>
      </c>
      <c r="B19" s="226">
        <v>1339</v>
      </c>
      <c r="C19" s="226">
        <v>1651</v>
      </c>
      <c r="D19" s="226">
        <v>2071</v>
      </c>
      <c r="E19" s="226">
        <v>2190</v>
      </c>
      <c r="F19" s="226">
        <v>3420</v>
      </c>
      <c r="G19" s="226">
        <v>4931</v>
      </c>
      <c r="H19" s="152">
        <v>268.25989544436146</v>
      </c>
      <c r="I19" s="227">
        <v>44.181286549707607</v>
      </c>
      <c r="J19" s="220"/>
    </row>
    <row r="20" spans="1:10" x14ac:dyDescent="0.3">
      <c r="A20" s="144" t="s">
        <v>83</v>
      </c>
      <c r="B20" s="226">
        <v>859</v>
      </c>
      <c r="C20" s="226">
        <v>778</v>
      </c>
      <c r="D20" s="226">
        <v>620</v>
      </c>
      <c r="E20" s="226">
        <v>1068</v>
      </c>
      <c r="F20" s="226">
        <v>1068</v>
      </c>
      <c r="G20" s="226">
        <v>1769</v>
      </c>
      <c r="H20" s="152">
        <v>105.9371362048894</v>
      </c>
      <c r="I20" s="227">
        <v>65.636704119850179</v>
      </c>
      <c r="J20" s="220"/>
    </row>
    <row r="21" spans="1:10" x14ac:dyDescent="0.3">
      <c r="A21" s="144" t="s">
        <v>84</v>
      </c>
      <c r="B21" s="226">
        <v>308</v>
      </c>
      <c r="C21" s="226">
        <v>379</v>
      </c>
      <c r="D21" s="226">
        <v>170</v>
      </c>
      <c r="E21" s="226">
        <v>325</v>
      </c>
      <c r="F21" s="226">
        <v>303</v>
      </c>
      <c r="G21" s="226">
        <v>626</v>
      </c>
      <c r="H21" s="152">
        <v>103.24675324675323</v>
      </c>
      <c r="I21" s="227">
        <v>106.6006600660066</v>
      </c>
      <c r="J21" s="220"/>
    </row>
    <row r="22" spans="1:10" x14ac:dyDescent="0.3">
      <c r="A22" s="163" t="s">
        <v>85</v>
      </c>
      <c r="B22" s="228">
        <v>306</v>
      </c>
      <c r="C22" s="228">
        <v>218</v>
      </c>
      <c r="D22" s="228">
        <v>128</v>
      </c>
      <c r="E22" s="228">
        <v>196</v>
      </c>
      <c r="F22" s="228">
        <v>218</v>
      </c>
      <c r="G22" s="228">
        <v>319</v>
      </c>
      <c r="H22" s="229">
        <v>4.2483660130719025</v>
      </c>
      <c r="I22" s="230">
        <v>46.330275229357795</v>
      </c>
      <c r="J22" s="220"/>
    </row>
    <row r="23" spans="1:10" x14ac:dyDescent="0.3">
      <c r="A23" s="144"/>
      <c r="B23" s="226"/>
      <c r="C23" s="226"/>
      <c r="D23" s="226"/>
      <c r="E23" s="226"/>
      <c r="F23" s="226"/>
      <c r="G23" s="226"/>
      <c r="H23" s="231"/>
      <c r="I23" s="220"/>
    </row>
    <row r="24" spans="1:10" x14ac:dyDescent="0.3">
      <c r="A24" s="704" t="s">
        <v>586</v>
      </c>
      <c r="B24" s="704"/>
      <c r="C24" s="704"/>
      <c r="D24" s="704"/>
      <c r="E24" s="704"/>
      <c r="F24" s="704"/>
      <c r="G24" s="704"/>
      <c r="H24" s="704"/>
    </row>
    <row r="25" spans="1:10" x14ac:dyDescent="0.3">
      <c r="A25" s="704" t="s">
        <v>587</v>
      </c>
      <c r="B25" s="704"/>
      <c r="C25" s="704"/>
      <c r="D25" s="704"/>
      <c r="E25" s="704"/>
      <c r="F25" s="704"/>
      <c r="G25" s="704"/>
      <c r="H25" s="704"/>
    </row>
    <row r="26" spans="1:10" x14ac:dyDescent="0.3">
      <c r="A26" s="704" t="s">
        <v>588</v>
      </c>
      <c r="B26" s="704"/>
      <c r="C26" s="704"/>
      <c r="D26" s="704"/>
      <c r="E26" s="704"/>
      <c r="F26" s="704"/>
      <c r="G26" s="704"/>
      <c r="H26" s="704"/>
      <c r="I26" s="144"/>
    </row>
    <row r="32" spans="1:10" x14ac:dyDescent="0.3">
      <c r="B32" s="232"/>
      <c r="C32" s="232"/>
      <c r="D32" s="232"/>
      <c r="E32" s="232"/>
      <c r="F32" s="232"/>
      <c r="G32" s="232"/>
    </row>
    <row r="33" spans="2:8" x14ac:dyDescent="0.3">
      <c r="B33" s="232"/>
      <c r="C33" s="232"/>
      <c r="D33" s="232"/>
      <c r="E33" s="232"/>
      <c r="F33" s="232"/>
      <c r="G33" s="232"/>
    </row>
    <row r="35" spans="2:8" x14ac:dyDescent="0.3">
      <c r="H35" s="227"/>
    </row>
  </sheetData>
  <mergeCells count="7">
    <mergeCell ref="A26:H26"/>
    <mergeCell ref="A5:A6"/>
    <mergeCell ref="B5:G5"/>
    <mergeCell ref="H5:H6"/>
    <mergeCell ref="I5:I6"/>
    <mergeCell ref="A24:H24"/>
    <mergeCell ref="A25:H25"/>
  </mergeCells>
  <hyperlinks>
    <hyperlink ref="I1" location="Índice!A1" display="(Voltar ao índice)" xr:uid="{0CC79499-445A-48DC-B4F7-6D1344645999}"/>
  </hyperlinks>
  <pageMargins left="0.7" right="0.7" top="0.75" bottom="0.75" header="0.3" footer="0.3"/>
</worksheet>
</file>

<file path=xl/worksheets/sheet9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992CC61-90A6-446A-9E66-AD05547F28DD}">
  <sheetPr codeName="Planilha70"/>
  <dimension ref="A1:J32"/>
  <sheetViews>
    <sheetView zoomScaleNormal="100" workbookViewId="0"/>
  </sheetViews>
  <sheetFormatPr defaultColWidth="8.88671875" defaultRowHeight="10.199999999999999" x14ac:dyDescent="0.3"/>
  <cols>
    <col min="1" max="1" width="26.44140625" style="145" customWidth="1"/>
    <col min="2" max="7" width="8.88671875" style="145"/>
    <col min="8" max="9" width="11.6640625" style="145" customWidth="1"/>
    <col min="10" max="16384" width="8.88671875" style="145"/>
  </cols>
  <sheetData>
    <row r="1" spans="1:10" x14ac:dyDescent="0.2">
      <c r="A1" s="396" t="s">
        <v>1064</v>
      </c>
      <c r="B1" s="397"/>
      <c r="C1" s="397"/>
      <c r="D1" s="397"/>
      <c r="E1" s="397"/>
      <c r="F1" s="397"/>
      <c r="G1" s="397"/>
      <c r="H1" s="397"/>
      <c r="I1" s="32" t="s">
        <v>937</v>
      </c>
      <c r="J1" s="570"/>
    </row>
    <row r="2" spans="1:10" ht="11.4" x14ac:dyDescent="0.3">
      <c r="A2" s="196" t="s">
        <v>589</v>
      </c>
      <c r="B2" s="397"/>
      <c r="C2" s="397"/>
      <c r="D2" s="397"/>
      <c r="E2" s="397"/>
      <c r="F2" s="397"/>
      <c r="G2" s="397"/>
      <c r="H2" s="397"/>
      <c r="I2" s="397"/>
    </row>
    <row r="3" spans="1:10" x14ac:dyDescent="0.3">
      <c r="A3" s="196" t="s">
        <v>590</v>
      </c>
      <c r="B3" s="397"/>
      <c r="C3" s="397"/>
      <c r="D3" s="397"/>
      <c r="E3" s="397"/>
      <c r="F3" s="397"/>
      <c r="G3" s="397"/>
      <c r="H3" s="397"/>
      <c r="I3" s="397"/>
    </row>
    <row r="5" spans="1:10" ht="11.4" x14ac:dyDescent="0.3">
      <c r="A5" s="722" t="s">
        <v>591</v>
      </c>
      <c r="B5" s="723" t="s">
        <v>592</v>
      </c>
      <c r="C5" s="723"/>
      <c r="D5" s="723"/>
      <c r="E5" s="723"/>
      <c r="F5" s="723"/>
      <c r="G5" s="723"/>
      <c r="H5" s="722" t="s">
        <v>498</v>
      </c>
      <c r="I5" s="722" t="s">
        <v>499</v>
      </c>
    </row>
    <row r="6" spans="1:10" ht="11.4" x14ac:dyDescent="0.3">
      <c r="A6" s="722"/>
      <c r="B6" s="233">
        <v>2018</v>
      </c>
      <c r="C6" s="233">
        <v>2019</v>
      </c>
      <c r="D6" s="233">
        <v>2020</v>
      </c>
      <c r="E6" s="233">
        <v>2021</v>
      </c>
      <c r="F6" s="233" t="s">
        <v>593</v>
      </c>
      <c r="G6" s="233">
        <v>2023</v>
      </c>
      <c r="H6" s="723"/>
      <c r="I6" s="723"/>
    </row>
    <row r="7" spans="1:10" x14ac:dyDescent="0.3">
      <c r="A7" s="418"/>
      <c r="B7" s="397"/>
      <c r="C7" s="397"/>
      <c r="D7" s="397"/>
      <c r="E7" s="397"/>
      <c r="F7" s="397"/>
      <c r="G7" s="397"/>
      <c r="H7" s="397"/>
      <c r="I7" s="397"/>
    </row>
    <row r="8" spans="1:10" x14ac:dyDescent="0.3">
      <c r="A8" s="234" t="s">
        <v>545</v>
      </c>
      <c r="B8" s="235">
        <v>5637</v>
      </c>
      <c r="C8" s="235">
        <v>5626</v>
      </c>
      <c r="D8" s="235">
        <v>5208</v>
      </c>
      <c r="E8" s="235">
        <v>6456</v>
      </c>
      <c r="F8" s="235">
        <v>8047</v>
      </c>
      <c r="G8" s="235">
        <v>12133</v>
      </c>
      <c r="H8" s="236">
        <v>115.23860209331205</v>
      </c>
      <c r="I8" s="236">
        <v>50.776686964085997</v>
      </c>
    </row>
    <row r="9" spans="1:10" x14ac:dyDescent="0.3">
      <c r="A9" s="237"/>
      <c r="B9" s="238"/>
      <c r="C9" s="238"/>
      <c r="D9" s="238"/>
      <c r="E9" s="238"/>
      <c r="F9" s="238"/>
      <c r="G9" s="238"/>
      <c r="H9" s="239"/>
      <c r="I9" s="239"/>
    </row>
    <row r="10" spans="1:10" x14ac:dyDescent="0.3">
      <c r="A10" s="240" t="s">
        <v>594</v>
      </c>
      <c r="B10" s="241" t="s">
        <v>182</v>
      </c>
      <c r="C10" s="241">
        <v>7</v>
      </c>
      <c r="D10" s="241">
        <v>100</v>
      </c>
      <c r="E10" s="241">
        <v>68</v>
      </c>
      <c r="F10" s="241">
        <v>68</v>
      </c>
      <c r="G10" s="241">
        <v>68</v>
      </c>
      <c r="H10" s="242" t="s">
        <v>501</v>
      </c>
      <c r="I10" s="242" t="s">
        <v>182</v>
      </c>
    </row>
    <row r="11" spans="1:10" x14ac:dyDescent="0.3">
      <c r="A11" s="196" t="s">
        <v>595</v>
      </c>
      <c r="B11" s="243">
        <v>261</v>
      </c>
      <c r="C11" s="243">
        <v>720</v>
      </c>
      <c r="D11" s="243">
        <v>150</v>
      </c>
      <c r="E11" s="243">
        <v>116</v>
      </c>
      <c r="F11" s="243">
        <v>130</v>
      </c>
      <c r="G11" s="243">
        <v>167</v>
      </c>
      <c r="H11" s="244">
        <v>-36.015325670498086</v>
      </c>
      <c r="I11" s="244">
        <v>28.461538461538471</v>
      </c>
    </row>
    <row r="12" spans="1:10" x14ac:dyDescent="0.3">
      <c r="A12" s="196" t="s">
        <v>596</v>
      </c>
      <c r="B12" s="243">
        <v>158</v>
      </c>
      <c r="C12" s="243">
        <v>272</v>
      </c>
      <c r="D12" s="243">
        <v>335</v>
      </c>
      <c r="E12" s="243">
        <v>455</v>
      </c>
      <c r="F12" s="243">
        <v>511</v>
      </c>
      <c r="G12" s="243">
        <v>868</v>
      </c>
      <c r="H12" s="244">
        <v>449.36708860759495</v>
      </c>
      <c r="I12" s="244">
        <v>69.863013698630127</v>
      </c>
    </row>
    <row r="13" spans="1:10" x14ac:dyDescent="0.3">
      <c r="A13" s="196" t="s">
        <v>597</v>
      </c>
      <c r="B13" s="243">
        <v>281</v>
      </c>
      <c r="C13" s="243">
        <v>178</v>
      </c>
      <c r="D13" s="243">
        <v>332</v>
      </c>
      <c r="E13" s="243">
        <v>262</v>
      </c>
      <c r="F13" s="243">
        <v>318</v>
      </c>
      <c r="G13" s="243">
        <v>631</v>
      </c>
      <c r="H13" s="244">
        <v>124.55516014234877</v>
      </c>
      <c r="I13" s="244">
        <v>98.427672955974828</v>
      </c>
    </row>
    <row r="14" spans="1:10" x14ac:dyDescent="0.3">
      <c r="A14" s="196" t="s">
        <v>598</v>
      </c>
      <c r="B14" s="245">
        <v>3995</v>
      </c>
      <c r="C14" s="245">
        <v>3627</v>
      </c>
      <c r="D14" s="245">
        <v>2952</v>
      </c>
      <c r="E14" s="245">
        <v>3747</v>
      </c>
      <c r="F14" s="245">
        <v>5335</v>
      </c>
      <c r="G14" s="245">
        <v>8134</v>
      </c>
      <c r="H14" s="244">
        <v>103.60450563204004</v>
      </c>
      <c r="I14" s="244">
        <v>52.464854732895972</v>
      </c>
    </row>
    <row r="15" spans="1:10" x14ac:dyDescent="0.3">
      <c r="A15" s="196" t="s">
        <v>599</v>
      </c>
      <c r="B15" s="419" t="s">
        <v>182</v>
      </c>
      <c r="C15" s="243">
        <v>2</v>
      </c>
      <c r="D15" s="243">
        <v>23</v>
      </c>
      <c r="E15" s="243">
        <v>37</v>
      </c>
      <c r="F15" s="243">
        <v>22</v>
      </c>
      <c r="G15" s="243">
        <v>107</v>
      </c>
      <c r="H15" s="244" t="s">
        <v>501</v>
      </c>
      <c r="I15" s="244">
        <v>386.36363636363632</v>
      </c>
    </row>
    <row r="16" spans="1:10" x14ac:dyDescent="0.3">
      <c r="A16" s="196" t="s">
        <v>600</v>
      </c>
      <c r="B16" s="243" t="s">
        <v>182</v>
      </c>
      <c r="C16" s="243">
        <v>12</v>
      </c>
      <c r="D16" s="243" t="s">
        <v>182</v>
      </c>
      <c r="E16" s="243">
        <v>10</v>
      </c>
      <c r="F16" s="243" t="s">
        <v>182</v>
      </c>
      <c r="G16" s="243">
        <v>3</v>
      </c>
      <c r="H16" s="244" t="s">
        <v>501</v>
      </c>
      <c r="I16" s="244" t="s">
        <v>501</v>
      </c>
    </row>
    <row r="17" spans="1:9" x14ac:dyDescent="0.3">
      <c r="A17" s="196" t="s">
        <v>601</v>
      </c>
      <c r="B17" s="243">
        <v>4</v>
      </c>
      <c r="C17" s="243">
        <v>7</v>
      </c>
      <c r="D17" s="243">
        <v>4</v>
      </c>
      <c r="E17" s="243" t="s">
        <v>182</v>
      </c>
      <c r="F17" s="243" t="s">
        <v>182</v>
      </c>
      <c r="G17" s="243">
        <v>8</v>
      </c>
      <c r="H17" s="244">
        <v>100</v>
      </c>
      <c r="I17" s="244" t="s">
        <v>501</v>
      </c>
    </row>
    <row r="18" spans="1:9" x14ac:dyDescent="0.3">
      <c r="A18" s="196" t="s">
        <v>602</v>
      </c>
      <c r="B18" s="243">
        <v>224</v>
      </c>
      <c r="C18" s="243">
        <v>280</v>
      </c>
      <c r="D18" s="243">
        <v>187</v>
      </c>
      <c r="E18" s="243">
        <v>326</v>
      </c>
      <c r="F18" s="243">
        <v>245</v>
      </c>
      <c r="G18" s="243">
        <v>385</v>
      </c>
      <c r="H18" s="244">
        <v>71.875</v>
      </c>
      <c r="I18" s="244">
        <v>57.142857142857139</v>
      </c>
    </row>
    <row r="19" spans="1:9" x14ac:dyDescent="0.3">
      <c r="A19" s="196" t="s">
        <v>603</v>
      </c>
      <c r="B19" s="419" t="s">
        <v>182</v>
      </c>
      <c r="C19" s="243">
        <v>13</v>
      </c>
      <c r="D19" s="243">
        <v>40</v>
      </c>
      <c r="E19" s="243">
        <v>37</v>
      </c>
      <c r="F19" s="243">
        <v>104</v>
      </c>
      <c r="G19" s="243">
        <v>170</v>
      </c>
      <c r="H19" s="244" t="s">
        <v>501</v>
      </c>
      <c r="I19" s="244">
        <v>63.46153846153846</v>
      </c>
    </row>
    <row r="20" spans="1:9" x14ac:dyDescent="0.3">
      <c r="A20" s="196" t="s">
        <v>604</v>
      </c>
      <c r="B20" s="243">
        <v>38</v>
      </c>
      <c r="C20" s="243">
        <v>46</v>
      </c>
      <c r="D20" s="243">
        <v>495</v>
      </c>
      <c r="E20" s="243">
        <v>619</v>
      </c>
      <c r="F20" s="243">
        <v>550</v>
      </c>
      <c r="G20" s="243">
        <v>873</v>
      </c>
      <c r="H20" s="244">
        <v>2197.3684210526317</v>
      </c>
      <c r="I20" s="244">
        <v>58.72727272727272</v>
      </c>
    </row>
    <row r="21" spans="1:9" x14ac:dyDescent="0.3">
      <c r="A21" s="246" t="s">
        <v>605</v>
      </c>
      <c r="B21" s="247">
        <v>676</v>
      </c>
      <c r="C21" s="247">
        <v>462</v>
      </c>
      <c r="D21" s="247">
        <v>590</v>
      </c>
      <c r="E21" s="247">
        <v>779</v>
      </c>
      <c r="F21" s="247">
        <v>764</v>
      </c>
      <c r="G21" s="247">
        <v>719</v>
      </c>
      <c r="H21" s="248">
        <v>6.3609467455621349</v>
      </c>
      <c r="I21" s="248">
        <v>-5.8900523560209468</v>
      </c>
    </row>
    <row r="22" spans="1:9" x14ac:dyDescent="0.3">
      <c r="A22" s="196"/>
      <c r="B22" s="243"/>
      <c r="C22" s="243"/>
      <c r="D22" s="243"/>
      <c r="E22" s="243"/>
      <c r="F22" s="243"/>
      <c r="G22" s="243"/>
      <c r="H22" s="243"/>
      <c r="I22" s="249"/>
    </row>
    <row r="23" spans="1:9" x14ac:dyDescent="0.3">
      <c r="A23" s="724" t="s">
        <v>606</v>
      </c>
      <c r="B23" s="724"/>
      <c r="C23" s="724"/>
      <c r="D23" s="724"/>
      <c r="E23" s="724"/>
      <c r="F23" s="724"/>
      <c r="G23" s="724"/>
      <c r="H23" s="724"/>
      <c r="I23" s="724"/>
    </row>
    <row r="24" spans="1:9" x14ac:dyDescent="0.3">
      <c r="A24" s="721" t="s">
        <v>607</v>
      </c>
      <c r="B24" s="721"/>
      <c r="C24" s="721"/>
      <c r="D24" s="721"/>
      <c r="E24" s="721"/>
      <c r="F24" s="721"/>
      <c r="G24" s="721"/>
      <c r="H24" s="721"/>
      <c r="I24" s="721"/>
    </row>
    <row r="25" spans="1:9" x14ac:dyDescent="0.3">
      <c r="A25" s="721" t="s">
        <v>608</v>
      </c>
      <c r="B25" s="721"/>
      <c r="C25" s="721"/>
      <c r="D25" s="721"/>
      <c r="E25" s="721"/>
      <c r="F25" s="721"/>
      <c r="G25" s="721"/>
      <c r="H25" s="721"/>
      <c r="I25" s="721"/>
    </row>
    <row r="26" spans="1:9" x14ac:dyDescent="0.3">
      <c r="A26" s="704" t="s">
        <v>609</v>
      </c>
      <c r="B26" s="704"/>
      <c r="C26" s="704"/>
      <c r="D26" s="704"/>
      <c r="E26" s="704"/>
      <c r="F26" s="704"/>
      <c r="G26" s="704"/>
      <c r="H26" s="704"/>
      <c r="I26" s="704"/>
    </row>
    <row r="32" spans="1:9" x14ac:dyDescent="0.3">
      <c r="A32" s="397"/>
      <c r="B32" s="397"/>
      <c r="C32" s="397"/>
      <c r="D32" s="397"/>
      <c r="E32" s="397"/>
      <c r="F32" s="397"/>
      <c r="G32" s="397"/>
      <c r="H32" s="420"/>
      <c r="I32" s="397"/>
    </row>
  </sheetData>
  <mergeCells count="8">
    <mergeCell ref="A25:I25"/>
    <mergeCell ref="A26:I26"/>
    <mergeCell ref="A5:A6"/>
    <mergeCell ref="B5:G5"/>
    <mergeCell ref="H5:H6"/>
    <mergeCell ref="I5:I6"/>
    <mergeCell ref="A23:I23"/>
    <mergeCell ref="A24:I24"/>
  </mergeCells>
  <hyperlinks>
    <hyperlink ref="I1" location="Índice!A1" display="(Voltar ao índice)" xr:uid="{D8420411-B7D2-44C2-B961-D20303609906}"/>
  </hyperlinks>
  <pageMargins left="0.511811024" right="0.511811024" top="0.78740157499999996" bottom="0.78740157499999996" header="0.31496062000000002" footer="0.31496062000000002"/>
</worksheet>
</file>

<file path=xl/worksheets/sheet9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8E2C4AC-E585-474C-B1EA-59F1FC3192EB}">
  <sheetPr codeName="Planilha71"/>
  <dimension ref="A1:I1000"/>
  <sheetViews>
    <sheetView zoomScaleNormal="100" workbookViewId="0"/>
  </sheetViews>
  <sheetFormatPr defaultColWidth="14.44140625" defaultRowHeight="15" customHeight="1" x14ac:dyDescent="0.3"/>
  <cols>
    <col min="1" max="1" width="15.6640625" style="145" customWidth="1"/>
    <col min="2" max="3" width="8.6640625" style="145" customWidth="1"/>
    <col min="4" max="4" width="10.5546875" style="145" customWidth="1"/>
    <col min="5" max="23" width="9.33203125" style="145" customWidth="1"/>
    <col min="24" max="16384" width="14.44140625" style="145"/>
  </cols>
  <sheetData>
    <row r="1" spans="1:9" ht="11.25" customHeight="1" x14ac:dyDescent="0.2">
      <c r="A1" s="396" t="s">
        <v>1066</v>
      </c>
      <c r="B1" s="213"/>
      <c r="C1" s="213"/>
      <c r="D1" s="397"/>
      <c r="E1" s="397"/>
      <c r="F1" s="32" t="s">
        <v>937</v>
      </c>
      <c r="G1" s="570"/>
      <c r="H1" s="397"/>
      <c r="I1" s="397"/>
    </row>
    <row r="2" spans="1:9" ht="11.25" customHeight="1" x14ac:dyDescent="0.3">
      <c r="A2" s="397" t="s">
        <v>38</v>
      </c>
      <c r="B2" s="213"/>
      <c r="C2" s="213"/>
      <c r="D2" s="397"/>
      <c r="E2" s="397"/>
      <c r="F2" s="397"/>
      <c r="G2" s="397"/>
      <c r="H2" s="397"/>
      <c r="I2" s="397"/>
    </row>
    <row r="3" spans="1:9" ht="11.25" customHeight="1" x14ac:dyDescent="0.3">
      <c r="A3" s="397" t="s">
        <v>610</v>
      </c>
      <c r="B3" s="213"/>
      <c r="C3" s="213"/>
      <c r="D3" s="397"/>
      <c r="E3" s="397"/>
      <c r="F3" s="397"/>
      <c r="G3" s="397"/>
      <c r="H3" s="397"/>
      <c r="I3" s="397"/>
    </row>
    <row r="4" spans="1:9" ht="11.25" customHeight="1" x14ac:dyDescent="0.3">
      <c r="A4" s="397"/>
      <c r="B4" s="397"/>
      <c r="C4" s="397"/>
      <c r="D4" s="397"/>
      <c r="E4" s="397"/>
      <c r="F4" s="397"/>
      <c r="G4" s="397"/>
      <c r="H4" s="397"/>
      <c r="I4" s="397"/>
    </row>
    <row r="5" spans="1:9" ht="10.199999999999999" x14ac:dyDescent="0.3">
      <c r="A5" s="715" t="s">
        <v>511</v>
      </c>
      <c r="B5" s="722" t="s">
        <v>611</v>
      </c>
      <c r="C5" s="722"/>
      <c r="D5" s="722"/>
      <c r="E5" s="397"/>
      <c r="F5" s="397"/>
      <c r="G5" s="397"/>
      <c r="H5" s="397"/>
      <c r="I5" s="397"/>
    </row>
    <row r="6" spans="1:9" ht="24" customHeight="1" x14ac:dyDescent="0.3">
      <c r="A6" s="725"/>
      <c r="B6" s="400">
        <v>2022</v>
      </c>
      <c r="C6" s="400">
        <v>2023</v>
      </c>
      <c r="D6" s="400" t="s">
        <v>519</v>
      </c>
      <c r="E6" s="397"/>
      <c r="F6" s="397"/>
      <c r="G6" s="397"/>
      <c r="H6" s="397"/>
      <c r="I6" s="397"/>
    </row>
    <row r="7" spans="1:9" ht="11.25" customHeight="1" x14ac:dyDescent="0.3">
      <c r="A7" s="407"/>
      <c r="B7" s="407"/>
      <c r="C7" s="407"/>
      <c r="D7" s="397"/>
      <c r="E7" s="397"/>
      <c r="F7" s="397"/>
      <c r="G7" s="397"/>
      <c r="H7" s="397"/>
      <c r="I7" s="397"/>
    </row>
    <row r="8" spans="1:9" ht="11.25" customHeight="1" x14ac:dyDescent="0.3">
      <c r="A8" s="408" t="s">
        <v>67</v>
      </c>
      <c r="B8" s="421">
        <v>348</v>
      </c>
      <c r="C8" s="421">
        <v>351</v>
      </c>
      <c r="D8" s="422">
        <v>0.86206896551723755</v>
      </c>
      <c r="E8" s="397"/>
      <c r="F8" s="397"/>
      <c r="G8" s="397"/>
      <c r="H8" s="397"/>
      <c r="I8" s="397"/>
    </row>
    <row r="9" spans="1:9" ht="11.25" customHeight="1" x14ac:dyDescent="0.3">
      <c r="A9" s="407"/>
      <c r="B9" s="423"/>
      <c r="C9" s="423"/>
      <c r="D9" s="420"/>
      <c r="E9" s="397"/>
      <c r="F9" s="397"/>
      <c r="G9" s="397"/>
      <c r="H9" s="397"/>
      <c r="I9" s="397"/>
    </row>
    <row r="10" spans="1:9" ht="11.25" customHeight="1" x14ac:dyDescent="0.3">
      <c r="A10" s="411" t="s">
        <v>77</v>
      </c>
      <c r="B10" s="154">
        <v>27</v>
      </c>
      <c r="C10" s="154">
        <v>24</v>
      </c>
      <c r="D10" s="424">
        <v>-11.111111111111116</v>
      </c>
      <c r="E10" s="397"/>
      <c r="F10" s="397"/>
      <c r="G10" s="397"/>
      <c r="H10" s="397"/>
      <c r="I10" s="397"/>
    </row>
    <row r="11" spans="1:9" ht="11.25" customHeight="1" x14ac:dyDescent="0.3">
      <c r="A11" s="412" t="s">
        <v>78</v>
      </c>
      <c r="B11" s="158">
        <v>52</v>
      </c>
      <c r="C11" s="158">
        <v>22</v>
      </c>
      <c r="D11" s="398">
        <v>-57.692307692307686</v>
      </c>
      <c r="E11" s="397"/>
      <c r="F11" s="397"/>
      <c r="G11" s="397"/>
      <c r="H11" s="397"/>
      <c r="I11" s="397"/>
    </row>
    <row r="12" spans="1:9" ht="11.25" customHeight="1" x14ac:dyDescent="0.3">
      <c r="A12" s="412" t="s">
        <v>79</v>
      </c>
      <c r="B12" s="158">
        <v>22</v>
      </c>
      <c r="C12" s="158">
        <v>16</v>
      </c>
      <c r="D12" s="398">
        <v>-27.27272727272727</v>
      </c>
      <c r="E12" s="397"/>
      <c r="F12" s="397"/>
      <c r="G12" s="397"/>
      <c r="H12" s="397"/>
      <c r="I12" s="397"/>
    </row>
    <row r="13" spans="1:9" ht="11.25" customHeight="1" x14ac:dyDescent="0.3">
      <c r="A13" s="412" t="s">
        <v>202</v>
      </c>
      <c r="B13" s="158">
        <v>44</v>
      </c>
      <c r="C13" s="158">
        <v>52</v>
      </c>
      <c r="D13" s="398">
        <v>18.181818181818187</v>
      </c>
      <c r="E13" s="397"/>
      <c r="F13" s="397"/>
      <c r="G13" s="397"/>
      <c r="H13" s="397"/>
      <c r="I13" s="397"/>
    </row>
    <row r="14" spans="1:9" ht="11.25" customHeight="1" x14ac:dyDescent="0.3">
      <c r="A14" s="412" t="s">
        <v>81</v>
      </c>
      <c r="B14" s="158">
        <v>24</v>
      </c>
      <c r="C14" s="158">
        <v>16</v>
      </c>
      <c r="D14" s="398">
        <v>-33.333333333333336</v>
      </c>
      <c r="E14" s="413"/>
      <c r="F14" s="397"/>
      <c r="G14" s="397"/>
      <c r="H14" s="397"/>
      <c r="I14" s="397"/>
    </row>
    <row r="15" spans="1:9" ht="11.25" customHeight="1" x14ac:dyDescent="0.3">
      <c r="A15" s="414" t="s">
        <v>82</v>
      </c>
      <c r="B15" s="158">
        <v>79</v>
      </c>
      <c r="C15" s="158">
        <v>117</v>
      </c>
      <c r="D15" s="398">
        <v>48.101265822784796</v>
      </c>
      <c r="E15" s="397"/>
      <c r="F15" s="397"/>
      <c r="G15" s="397"/>
      <c r="H15" s="397"/>
      <c r="I15" s="397"/>
    </row>
    <row r="16" spans="1:9" ht="11.25" customHeight="1" x14ac:dyDescent="0.3">
      <c r="A16" s="412" t="s">
        <v>83</v>
      </c>
      <c r="B16" s="158">
        <v>54</v>
      </c>
      <c r="C16" s="158">
        <v>67</v>
      </c>
      <c r="D16" s="398">
        <v>24.074074074074069</v>
      </c>
      <c r="E16" s="397"/>
      <c r="F16" s="397"/>
      <c r="G16" s="397"/>
      <c r="H16" s="196"/>
      <c r="I16" s="196"/>
    </row>
    <row r="17" spans="1:9" ht="11.25" customHeight="1" x14ac:dyDescent="0.3">
      <c r="A17" s="412" t="s">
        <v>84</v>
      </c>
      <c r="B17" s="158">
        <v>24</v>
      </c>
      <c r="C17" s="158">
        <v>14</v>
      </c>
      <c r="D17" s="398">
        <v>-41.666666666666664</v>
      </c>
      <c r="E17" s="397"/>
      <c r="F17" s="397"/>
      <c r="G17" s="397"/>
      <c r="H17" s="196"/>
      <c r="I17" s="196"/>
    </row>
    <row r="18" spans="1:9" ht="11.25" customHeight="1" x14ac:dyDescent="0.3">
      <c r="A18" s="415" t="s">
        <v>85</v>
      </c>
      <c r="B18" s="162">
        <v>22</v>
      </c>
      <c r="C18" s="162">
        <v>23</v>
      </c>
      <c r="D18" s="425">
        <v>4.5454545454545414</v>
      </c>
      <c r="E18" s="397"/>
      <c r="F18" s="397"/>
      <c r="G18" s="397"/>
      <c r="H18" s="196"/>
      <c r="I18" s="196"/>
    </row>
    <row r="19" spans="1:9" ht="11.25" customHeight="1" x14ac:dyDescent="0.3">
      <c r="A19" s="397"/>
      <c r="B19" s="416"/>
      <c r="C19" s="416"/>
      <c r="D19" s="397"/>
      <c r="E19" s="397"/>
      <c r="F19" s="397"/>
      <c r="G19" s="397"/>
      <c r="H19" s="196"/>
      <c r="I19" s="196"/>
    </row>
    <row r="20" spans="1:9" ht="11.25" customHeight="1" x14ac:dyDescent="0.3">
      <c r="A20" s="720" t="s">
        <v>520</v>
      </c>
      <c r="B20" s="720"/>
      <c r="C20" s="720"/>
      <c r="D20" s="720"/>
      <c r="E20" s="397"/>
      <c r="F20" s="397"/>
      <c r="G20" s="397"/>
      <c r="H20" s="196"/>
      <c r="I20" s="196"/>
    </row>
    <row r="21" spans="1:9" ht="11.25" customHeight="1" x14ac:dyDescent="0.3">
      <c r="A21" s="720"/>
      <c r="B21" s="720"/>
      <c r="C21" s="720"/>
      <c r="D21" s="720"/>
      <c r="E21" s="397"/>
      <c r="F21" s="397"/>
      <c r="G21" s="397"/>
      <c r="H21" s="397"/>
      <c r="I21" s="397"/>
    </row>
    <row r="22" spans="1:9" ht="11.25" customHeight="1" x14ac:dyDescent="0.3">
      <c r="A22" s="196"/>
      <c r="B22" s="426"/>
      <c r="C22" s="426"/>
      <c r="D22" s="397"/>
      <c r="E22" s="397"/>
      <c r="F22" s="397"/>
      <c r="G22" s="397"/>
      <c r="H22" s="397"/>
      <c r="I22" s="397"/>
    </row>
    <row r="23" spans="1:9" ht="11.25" customHeight="1" x14ac:dyDescent="0.3">
      <c r="A23" s="196" t="s">
        <v>521</v>
      </c>
      <c r="B23" s="215"/>
      <c r="C23" s="398"/>
      <c r="D23" s="397"/>
      <c r="E23" s="397"/>
      <c r="F23" s="397"/>
      <c r="G23" s="397"/>
      <c r="H23" s="397"/>
      <c r="I23" s="397"/>
    </row>
    <row r="24" spans="1:9" ht="11.25" customHeight="1" x14ac:dyDescent="0.3">
      <c r="A24" s="196"/>
      <c r="B24" s="398"/>
      <c r="C24" s="398"/>
      <c r="D24" s="397"/>
      <c r="E24" s="397"/>
      <c r="F24" s="397"/>
      <c r="G24" s="397"/>
      <c r="H24" s="397"/>
      <c r="I24" s="397"/>
    </row>
    <row r="25" spans="1:9" ht="11.25" customHeight="1" x14ac:dyDescent="0.3">
      <c r="A25" s="397"/>
      <c r="B25" s="398"/>
      <c r="C25" s="398"/>
      <c r="D25" s="397"/>
      <c r="E25" s="397"/>
      <c r="F25" s="397"/>
      <c r="G25" s="397"/>
      <c r="H25" s="397"/>
      <c r="I25" s="397"/>
    </row>
    <row r="26" spans="1:9" ht="11.25" customHeight="1" x14ac:dyDescent="0.3">
      <c r="A26" s="397"/>
      <c r="B26" s="397"/>
      <c r="C26" s="397"/>
      <c r="D26" s="397"/>
      <c r="E26" s="397"/>
      <c r="F26" s="397"/>
      <c r="G26" s="397"/>
      <c r="H26" s="397"/>
      <c r="I26" s="397"/>
    </row>
    <row r="27" spans="1:9" ht="11.25" customHeight="1" x14ac:dyDescent="0.3">
      <c r="A27" s="397"/>
      <c r="B27" s="397"/>
      <c r="C27" s="397"/>
      <c r="D27" s="397"/>
      <c r="E27" s="397"/>
      <c r="F27" s="397"/>
      <c r="G27" s="397"/>
      <c r="H27" s="397"/>
      <c r="I27" s="397"/>
    </row>
    <row r="28" spans="1:9" ht="11.25" customHeight="1" x14ac:dyDescent="0.3">
      <c r="A28" s="397"/>
      <c r="B28" s="397"/>
      <c r="C28" s="397"/>
      <c r="D28" s="397"/>
      <c r="E28" s="397"/>
      <c r="F28" s="397"/>
      <c r="G28" s="397"/>
      <c r="H28" s="397"/>
      <c r="I28" s="397"/>
    </row>
    <row r="29" spans="1:9" ht="11.25" customHeight="1" x14ac:dyDescent="0.3">
      <c r="A29" s="397"/>
      <c r="B29" s="397"/>
      <c r="C29" s="397"/>
      <c r="D29" s="397"/>
      <c r="E29" s="397"/>
      <c r="F29" s="397"/>
      <c r="G29" s="397"/>
      <c r="H29" s="397"/>
      <c r="I29" s="397"/>
    </row>
    <row r="30" spans="1:9" ht="11.25" customHeight="1" x14ac:dyDescent="0.3">
      <c r="A30" s="397"/>
      <c r="B30" s="397"/>
      <c r="C30" s="397"/>
      <c r="D30" s="397"/>
      <c r="E30" s="397"/>
      <c r="F30" s="397"/>
      <c r="G30" s="397"/>
      <c r="H30" s="397"/>
      <c r="I30" s="397"/>
    </row>
    <row r="31" spans="1:9" ht="11.25" customHeight="1" x14ac:dyDescent="0.3">
      <c r="A31" s="397"/>
      <c r="B31" s="397"/>
      <c r="C31" s="397"/>
      <c r="D31" s="397"/>
      <c r="E31" s="397"/>
      <c r="F31" s="397"/>
      <c r="G31" s="397"/>
      <c r="H31" s="397"/>
      <c r="I31" s="397"/>
    </row>
    <row r="32" spans="1:9" ht="11.25" customHeight="1" x14ac:dyDescent="0.3">
      <c r="A32" s="397"/>
      <c r="B32" s="397"/>
      <c r="C32" s="397"/>
      <c r="D32" s="397"/>
      <c r="E32" s="397"/>
      <c r="F32" s="397"/>
      <c r="G32" s="397"/>
      <c r="H32" s="397"/>
      <c r="I32" s="397"/>
    </row>
    <row r="33" ht="11.25" customHeight="1" x14ac:dyDescent="0.3"/>
    <row r="34" ht="11.25" customHeight="1" x14ac:dyDescent="0.3"/>
    <row r="35" ht="11.25" customHeight="1" x14ac:dyDescent="0.3"/>
    <row r="36" ht="11.25" customHeight="1" x14ac:dyDescent="0.3"/>
    <row r="37" ht="11.25" customHeight="1" x14ac:dyDescent="0.3"/>
    <row r="38" ht="11.25" customHeight="1" x14ac:dyDescent="0.3"/>
    <row r="39" ht="11.25" customHeight="1" x14ac:dyDescent="0.3"/>
    <row r="40" ht="11.25" customHeight="1" x14ac:dyDescent="0.3"/>
    <row r="41" ht="11.25" customHeight="1" x14ac:dyDescent="0.3"/>
    <row r="42" ht="11.25" customHeight="1" x14ac:dyDescent="0.3"/>
    <row r="43" ht="11.25" customHeight="1" x14ac:dyDescent="0.3"/>
    <row r="44" ht="11.25" customHeight="1" x14ac:dyDescent="0.3"/>
    <row r="45" ht="11.25" customHeight="1" x14ac:dyDescent="0.3"/>
    <row r="46" ht="11.25" customHeight="1" x14ac:dyDescent="0.3"/>
    <row r="47" ht="11.25" customHeight="1" x14ac:dyDescent="0.3"/>
    <row r="48" ht="11.25" customHeight="1" x14ac:dyDescent="0.3"/>
    <row r="49" ht="11.25" customHeight="1" x14ac:dyDescent="0.3"/>
    <row r="50" ht="11.25" customHeight="1" x14ac:dyDescent="0.3"/>
    <row r="51" ht="11.25" customHeight="1" x14ac:dyDescent="0.3"/>
    <row r="52" ht="11.25" customHeight="1" x14ac:dyDescent="0.3"/>
    <row r="53" ht="11.25" customHeight="1" x14ac:dyDescent="0.3"/>
    <row r="54" ht="11.25" customHeight="1" x14ac:dyDescent="0.3"/>
    <row r="55" ht="11.25" customHeight="1" x14ac:dyDescent="0.3"/>
    <row r="56" ht="11.25" customHeight="1" x14ac:dyDescent="0.3"/>
    <row r="57" ht="11.25" customHeight="1" x14ac:dyDescent="0.3"/>
    <row r="58" ht="11.25" customHeight="1" x14ac:dyDescent="0.3"/>
    <row r="59" ht="11.25" customHeight="1" x14ac:dyDescent="0.3"/>
    <row r="60" ht="11.25" customHeight="1" x14ac:dyDescent="0.3"/>
    <row r="61" ht="11.25" customHeight="1" x14ac:dyDescent="0.3"/>
    <row r="62" ht="11.25" customHeight="1" x14ac:dyDescent="0.3"/>
    <row r="63" ht="11.25" customHeight="1" x14ac:dyDescent="0.3"/>
    <row r="64" ht="11.25" customHeight="1" x14ac:dyDescent="0.3"/>
    <row r="65" ht="11.25" customHeight="1" x14ac:dyDescent="0.3"/>
    <row r="66" ht="11.25" customHeight="1" x14ac:dyDescent="0.3"/>
    <row r="67" ht="11.25" customHeight="1" x14ac:dyDescent="0.3"/>
    <row r="68" ht="11.25" customHeight="1" x14ac:dyDescent="0.3"/>
    <row r="69" ht="11.25" customHeight="1" x14ac:dyDescent="0.3"/>
    <row r="70" ht="11.25" customHeight="1" x14ac:dyDescent="0.3"/>
    <row r="71" ht="11.25" customHeight="1" x14ac:dyDescent="0.3"/>
    <row r="72" ht="11.25" customHeight="1" x14ac:dyDescent="0.3"/>
    <row r="73" ht="11.25" customHeight="1" x14ac:dyDescent="0.3"/>
    <row r="74" ht="11.25" customHeight="1" x14ac:dyDescent="0.3"/>
    <row r="75" ht="11.25" customHeight="1" x14ac:dyDescent="0.3"/>
    <row r="76" ht="11.25" customHeight="1" x14ac:dyDescent="0.3"/>
    <row r="77" ht="11.25" customHeight="1" x14ac:dyDescent="0.3"/>
    <row r="78" ht="11.25" customHeight="1" x14ac:dyDescent="0.3"/>
    <row r="79" ht="11.25" customHeight="1" x14ac:dyDescent="0.3"/>
    <row r="80" ht="11.25" customHeight="1" x14ac:dyDescent="0.3"/>
    <row r="81" ht="11.25" customHeight="1" x14ac:dyDescent="0.3"/>
    <row r="82" ht="11.25" customHeight="1" x14ac:dyDescent="0.3"/>
    <row r="83" ht="11.25" customHeight="1" x14ac:dyDescent="0.3"/>
    <row r="84" ht="11.25" customHeight="1" x14ac:dyDescent="0.3"/>
    <row r="85" ht="11.25" customHeight="1" x14ac:dyDescent="0.3"/>
    <row r="86" ht="11.25" customHeight="1" x14ac:dyDescent="0.3"/>
    <row r="87" ht="11.25" customHeight="1" x14ac:dyDescent="0.3"/>
    <row r="88" ht="11.25" customHeight="1" x14ac:dyDescent="0.3"/>
    <row r="89" ht="11.25" customHeight="1" x14ac:dyDescent="0.3"/>
    <row r="90" ht="11.25" customHeight="1" x14ac:dyDescent="0.3"/>
    <row r="91" ht="11.25" customHeight="1" x14ac:dyDescent="0.3"/>
    <row r="92" ht="11.25" customHeight="1" x14ac:dyDescent="0.3"/>
    <row r="93" ht="11.25" customHeight="1" x14ac:dyDescent="0.3"/>
    <row r="94" ht="11.25" customHeight="1" x14ac:dyDescent="0.3"/>
    <row r="95" ht="11.25" customHeight="1" x14ac:dyDescent="0.3"/>
    <row r="96" ht="11.25" customHeight="1" x14ac:dyDescent="0.3"/>
    <row r="97" ht="11.25" customHeight="1" x14ac:dyDescent="0.3"/>
    <row r="98" ht="11.25" customHeight="1" x14ac:dyDescent="0.3"/>
    <row r="99" ht="11.25" customHeight="1" x14ac:dyDescent="0.3"/>
    <row r="100" ht="11.25" customHeight="1" x14ac:dyDescent="0.3"/>
    <row r="101" ht="11.25" customHeight="1" x14ac:dyDescent="0.3"/>
    <row r="102" ht="11.25" customHeight="1" x14ac:dyDescent="0.3"/>
    <row r="103" ht="11.25" customHeight="1" x14ac:dyDescent="0.3"/>
    <row r="104" ht="11.25" customHeight="1" x14ac:dyDescent="0.3"/>
    <row r="105" ht="11.25" customHeight="1" x14ac:dyDescent="0.3"/>
    <row r="106" ht="11.25" customHeight="1" x14ac:dyDescent="0.3"/>
    <row r="107" ht="11.25" customHeight="1" x14ac:dyDescent="0.3"/>
    <row r="108" ht="11.25" customHeight="1" x14ac:dyDescent="0.3"/>
    <row r="109" ht="11.25" customHeight="1" x14ac:dyDescent="0.3"/>
    <row r="110" ht="11.25" customHeight="1" x14ac:dyDescent="0.3"/>
    <row r="111" ht="11.25" customHeight="1" x14ac:dyDescent="0.3"/>
    <row r="112" ht="11.25" customHeight="1" x14ac:dyDescent="0.3"/>
    <row r="113" ht="11.25" customHeight="1" x14ac:dyDescent="0.3"/>
    <row r="114" ht="11.25" customHeight="1" x14ac:dyDescent="0.3"/>
    <row r="115" ht="11.25" customHeight="1" x14ac:dyDescent="0.3"/>
    <row r="116" ht="11.25" customHeight="1" x14ac:dyDescent="0.3"/>
    <row r="117" ht="11.25" customHeight="1" x14ac:dyDescent="0.3"/>
    <row r="118" ht="11.25" customHeight="1" x14ac:dyDescent="0.3"/>
    <row r="119" ht="11.25" customHeight="1" x14ac:dyDescent="0.3"/>
    <row r="120" ht="11.25" customHeight="1" x14ac:dyDescent="0.3"/>
    <row r="121" ht="11.25" customHeight="1" x14ac:dyDescent="0.3"/>
    <row r="122" ht="11.25" customHeight="1" x14ac:dyDescent="0.3"/>
    <row r="123" ht="11.25" customHeight="1" x14ac:dyDescent="0.3"/>
    <row r="124" ht="11.25" customHeight="1" x14ac:dyDescent="0.3"/>
    <row r="125" ht="11.25" customHeight="1" x14ac:dyDescent="0.3"/>
    <row r="126" ht="11.25" customHeight="1" x14ac:dyDescent="0.3"/>
    <row r="127" ht="11.25" customHeight="1" x14ac:dyDescent="0.3"/>
    <row r="128" ht="11.25" customHeight="1" x14ac:dyDescent="0.3"/>
    <row r="129" ht="11.25" customHeight="1" x14ac:dyDescent="0.3"/>
    <row r="130" ht="11.25" customHeight="1" x14ac:dyDescent="0.3"/>
    <row r="131" ht="11.25" customHeight="1" x14ac:dyDescent="0.3"/>
    <row r="132" ht="11.25" customHeight="1" x14ac:dyDescent="0.3"/>
    <row r="133" ht="11.25" customHeight="1" x14ac:dyDescent="0.3"/>
    <row r="134" ht="11.25" customHeight="1" x14ac:dyDescent="0.3"/>
    <row r="135" ht="11.25" customHeight="1" x14ac:dyDescent="0.3"/>
    <row r="136" ht="11.25" customHeight="1" x14ac:dyDescent="0.3"/>
    <row r="137" ht="11.25" customHeight="1" x14ac:dyDescent="0.3"/>
    <row r="138" ht="11.25" customHeight="1" x14ac:dyDescent="0.3"/>
    <row r="139" ht="11.25" customHeight="1" x14ac:dyDescent="0.3"/>
    <row r="140" ht="11.25" customHeight="1" x14ac:dyDescent="0.3"/>
    <row r="141" ht="11.25" customHeight="1" x14ac:dyDescent="0.3"/>
    <row r="142" ht="11.25" customHeight="1" x14ac:dyDescent="0.3"/>
    <row r="143" ht="11.25" customHeight="1" x14ac:dyDescent="0.3"/>
    <row r="144" ht="11.25" customHeight="1" x14ac:dyDescent="0.3"/>
    <row r="145" ht="11.25" customHeight="1" x14ac:dyDescent="0.3"/>
    <row r="146" ht="11.25" customHeight="1" x14ac:dyDescent="0.3"/>
    <row r="147" ht="11.25" customHeight="1" x14ac:dyDescent="0.3"/>
    <row r="148" ht="11.25" customHeight="1" x14ac:dyDescent="0.3"/>
    <row r="149" ht="11.25" customHeight="1" x14ac:dyDescent="0.3"/>
    <row r="150" ht="11.25" customHeight="1" x14ac:dyDescent="0.3"/>
    <row r="151" ht="11.25" customHeight="1" x14ac:dyDescent="0.3"/>
    <row r="152" ht="11.25" customHeight="1" x14ac:dyDescent="0.3"/>
    <row r="153" ht="11.25" customHeight="1" x14ac:dyDescent="0.3"/>
    <row r="154" ht="11.25" customHeight="1" x14ac:dyDescent="0.3"/>
    <row r="155" ht="11.25" customHeight="1" x14ac:dyDescent="0.3"/>
    <row r="156" ht="11.25" customHeight="1" x14ac:dyDescent="0.3"/>
    <row r="157" ht="11.25" customHeight="1" x14ac:dyDescent="0.3"/>
    <row r="158" ht="11.25" customHeight="1" x14ac:dyDescent="0.3"/>
    <row r="159" ht="11.25" customHeight="1" x14ac:dyDescent="0.3"/>
    <row r="160" ht="11.25" customHeight="1" x14ac:dyDescent="0.3"/>
    <row r="161" ht="11.25" customHeight="1" x14ac:dyDescent="0.3"/>
    <row r="162" ht="11.25" customHeight="1" x14ac:dyDescent="0.3"/>
    <row r="163" ht="11.25" customHeight="1" x14ac:dyDescent="0.3"/>
    <row r="164" ht="11.25" customHeight="1" x14ac:dyDescent="0.3"/>
    <row r="165" ht="11.25" customHeight="1" x14ac:dyDescent="0.3"/>
    <row r="166" ht="11.25" customHeight="1" x14ac:dyDescent="0.3"/>
    <row r="167" ht="11.25" customHeight="1" x14ac:dyDescent="0.3"/>
    <row r="168" ht="11.25" customHeight="1" x14ac:dyDescent="0.3"/>
    <row r="169" ht="11.25" customHeight="1" x14ac:dyDescent="0.3"/>
    <row r="170" ht="11.25" customHeight="1" x14ac:dyDescent="0.3"/>
    <row r="171" ht="11.25" customHeight="1" x14ac:dyDescent="0.3"/>
    <row r="172" ht="11.25" customHeight="1" x14ac:dyDescent="0.3"/>
    <row r="173" ht="11.25" customHeight="1" x14ac:dyDescent="0.3"/>
    <row r="174" ht="11.25" customHeight="1" x14ac:dyDescent="0.3"/>
    <row r="175" ht="11.25" customHeight="1" x14ac:dyDescent="0.3"/>
    <row r="176" ht="11.25" customHeight="1" x14ac:dyDescent="0.3"/>
    <row r="177" ht="11.25" customHeight="1" x14ac:dyDescent="0.3"/>
    <row r="178" ht="11.25" customHeight="1" x14ac:dyDescent="0.3"/>
    <row r="179" ht="11.25" customHeight="1" x14ac:dyDescent="0.3"/>
    <row r="180" ht="11.25" customHeight="1" x14ac:dyDescent="0.3"/>
    <row r="181" ht="11.25" customHeight="1" x14ac:dyDescent="0.3"/>
    <row r="182" ht="11.25" customHeight="1" x14ac:dyDescent="0.3"/>
    <row r="183" ht="11.25" customHeight="1" x14ac:dyDescent="0.3"/>
    <row r="184" ht="11.25" customHeight="1" x14ac:dyDescent="0.3"/>
    <row r="185" ht="11.25" customHeight="1" x14ac:dyDescent="0.3"/>
    <row r="186" ht="11.25" customHeight="1" x14ac:dyDescent="0.3"/>
    <row r="187" ht="11.25" customHeight="1" x14ac:dyDescent="0.3"/>
    <row r="188" ht="11.25" customHeight="1" x14ac:dyDescent="0.3"/>
    <row r="189" ht="11.25" customHeight="1" x14ac:dyDescent="0.3"/>
    <row r="190" ht="11.25" customHeight="1" x14ac:dyDescent="0.3"/>
    <row r="191" ht="11.25" customHeight="1" x14ac:dyDescent="0.3"/>
    <row r="192" ht="11.25" customHeight="1" x14ac:dyDescent="0.3"/>
    <row r="193" ht="11.25" customHeight="1" x14ac:dyDescent="0.3"/>
    <row r="194" ht="11.25" customHeight="1" x14ac:dyDescent="0.3"/>
    <row r="195" ht="11.25" customHeight="1" x14ac:dyDescent="0.3"/>
    <row r="196" ht="11.25" customHeight="1" x14ac:dyDescent="0.3"/>
    <row r="197" ht="11.25" customHeight="1" x14ac:dyDescent="0.3"/>
    <row r="198" ht="11.25" customHeight="1" x14ac:dyDescent="0.3"/>
    <row r="199" ht="11.25" customHeight="1" x14ac:dyDescent="0.3"/>
    <row r="200" ht="11.25" customHeight="1" x14ac:dyDescent="0.3"/>
    <row r="201" ht="11.25" customHeight="1" x14ac:dyDescent="0.3"/>
    <row r="202" ht="11.25" customHeight="1" x14ac:dyDescent="0.3"/>
    <row r="203" ht="11.25" customHeight="1" x14ac:dyDescent="0.3"/>
    <row r="204" ht="11.25" customHeight="1" x14ac:dyDescent="0.3"/>
    <row r="205" ht="11.25" customHeight="1" x14ac:dyDescent="0.3"/>
    <row r="206" ht="11.25" customHeight="1" x14ac:dyDescent="0.3"/>
    <row r="207" ht="11.25" customHeight="1" x14ac:dyDescent="0.3"/>
    <row r="208" ht="11.25" customHeight="1" x14ac:dyDescent="0.3"/>
    <row r="209" ht="11.25" customHeight="1" x14ac:dyDescent="0.3"/>
    <row r="210" ht="11.25" customHeight="1" x14ac:dyDescent="0.3"/>
    <row r="211" ht="11.25" customHeight="1" x14ac:dyDescent="0.3"/>
    <row r="212" ht="11.25" customHeight="1" x14ac:dyDescent="0.3"/>
    <row r="213" ht="11.25" customHeight="1" x14ac:dyDescent="0.3"/>
    <row r="214" ht="11.25" customHeight="1" x14ac:dyDescent="0.3"/>
    <row r="215" ht="11.25" customHeight="1" x14ac:dyDescent="0.3"/>
    <row r="216" ht="11.25" customHeight="1" x14ac:dyDescent="0.3"/>
    <row r="217" ht="11.25" customHeight="1" x14ac:dyDescent="0.3"/>
    <row r="218" ht="11.25" customHeight="1" x14ac:dyDescent="0.3"/>
    <row r="219" ht="11.25" customHeight="1" x14ac:dyDescent="0.3"/>
    <row r="220" ht="11.25" customHeight="1" x14ac:dyDescent="0.3"/>
    <row r="221" ht="11.25" customHeight="1" x14ac:dyDescent="0.3"/>
    <row r="222" ht="11.25" customHeight="1" x14ac:dyDescent="0.3"/>
    <row r="223" ht="11.25" customHeight="1" x14ac:dyDescent="0.3"/>
    <row r="224" ht="11.25" customHeight="1" x14ac:dyDescent="0.3"/>
    <row r="225" ht="11.25" customHeight="1" x14ac:dyDescent="0.3"/>
    <row r="226" ht="11.25" customHeight="1" x14ac:dyDescent="0.3"/>
    <row r="227" ht="11.25" customHeight="1" x14ac:dyDescent="0.3"/>
    <row r="228" ht="11.25" customHeight="1" x14ac:dyDescent="0.3"/>
    <row r="229" ht="11.25" customHeight="1" x14ac:dyDescent="0.3"/>
    <row r="230" ht="11.25" customHeight="1" x14ac:dyDescent="0.3"/>
    <row r="231" ht="11.25" customHeight="1" x14ac:dyDescent="0.3"/>
    <row r="232" ht="11.25" customHeight="1" x14ac:dyDescent="0.3"/>
    <row r="233" ht="11.25" customHeight="1" x14ac:dyDescent="0.3"/>
    <row r="234" ht="11.25" customHeight="1" x14ac:dyDescent="0.3"/>
    <row r="235" ht="11.25" customHeight="1" x14ac:dyDescent="0.3"/>
    <row r="236" ht="11.25" customHeight="1" x14ac:dyDescent="0.3"/>
    <row r="237" ht="11.25" customHeight="1" x14ac:dyDescent="0.3"/>
    <row r="238" ht="11.25" customHeight="1" x14ac:dyDescent="0.3"/>
    <row r="239" ht="11.25" customHeight="1" x14ac:dyDescent="0.3"/>
    <row r="240" ht="11.25" customHeight="1" x14ac:dyDescent="0.3"/>
    <row r="241" ht="11.25" customHeight="1" x14ac:dyDescent="0.3"/>
    <row r="242" ht="11.25" customHeight="1" x14ac:dyDescent="0.3"/>
    <row r="243" ht="11.25" customHeight="1" x14ac:dyDescent="0.3"/>
    <row r="244" ht="11.25" customHeight="1" x14ac:dyDescent="0.3"/>
    <row r="245" ht="11.25" customHeight="1" x14ac:dyDescent="0.3"/>
    <row r="246" ht="11.25" customHeight="1" x14ac:dyDescent="0.3"/>
    <row r="247" ht="11.25" customHeight="1" x14ac:dyDescent="0.3"/>
    <row r="248" ht="11.25" customHeight="1" x14ac:dyDescent="0.3"/>
    <row r="249" ht="11.25" customHeight="1" x14ac:dyDescent="0.3"/>
    <row r="250" ht="11.25" customHeight="1" x14ac:dyDescent="0.3"/>
    <row r="251" ht="11.25" customHeight="1" x14ac:dyDescent="0.3"/>
    <row r="252" ht="11.25" customHeight="1" x14ac:dyDescent="0.3"/>
    <row r="253" ht="11.25" customHeight="1" x14ac:dyDescent="0.3"/>
    <row r="254" ht="11.25" customHeight="1" x14ac:dyDescent="0.3"/>
    <row r="255" ht="11.25" customHeight="1" x14ac:dyDescent="0.3"/>
    <row r="256" ht="11.25" customHeight="1" x14ac:dyDescent="0.3"/>
    <row r="257" ht="11.25" customHeight="1" x14ac:dyDescent="0.3"/>
    <row r="258" ht="11.25" customHeight="1" x14ac:dyDescent="0.3"/>
    <row r="259" ht="11.25" customHeight="1" x14ac:dyDescent="0.3"/>
    <row r="260" ht="11.25" customHeight="1" x14ac:dyDescent="0.3"/>
    <row r="261" ht="11.25" customHeight="1" x14ac:dyDescent="0.3"/>
    <row r="262" ht="11.25" customHeight="1" x14ac:dyDescent="0.3"/>
    <row r="263" ht="11.25" customHeight="1" x14ac:dyDescent="0.3"/>
    <row r="264" ht="11.25" customHeight="1" x14ac:dyDescent="0.3"/>
    <row r="265" ht="11.25" customHeight="1" x14ac:dyDescent="0.3"/>
    <row r="266" ht="11.25" customHeight="1" x14ac:dyDescent="0.3"/>
    <row r="267" ht="11.25" customHeight="1" x14ac:dyDescent="0.3"/>
    <row r="268" ht="11.25" customHeight="1" x14ac:dyDescent="0.3"/>
    <row r="269" ht="11.25" customHeight="1" x14ac:dyDescent="0.3"/>
    <row r="270" ht="11.25" customHeight="1" x14ac:dyDescent="0.3"/>
    <row r="271" ht="11.25" customHeight="1" x14ac:dyDescent="0.3"/>
    <row r="272" ht="11.25" customHeight="1" x14ac:dyDescent="0.3"/>
    <row r="273" ht="11.25" customHeight="1" x14ac:dyDescent="0.3"/>
    <row r="274" ht="11.25" customHeight="1" x14ac:dyDescent="0.3"/>
    <row r="275" ht="11.25" customHeight="1" x14ac:dyDescent="0.3"/>
    <row r="276" ht="11.25" customHeight="1" x14ac:dyDescent="0.3"/>
    <row r="277" ht="11.25" customHeight="1" x14ac:dyDescent="0.3"/>
    <row r="278" ht="11.25" customHeight="1" x14ac:dyDescent="0.3"/>
    <row r="279" ht="11.25" customHeight="1" x14ac:dyDescent="0.3"/>
    <row r="280" ht="11.25" customHeight="1" x14ac:dyDescent="0.3"/>
    <row r="281" ht="11.25" customHeight="1" x14ac:dyDescent="0.3"/>
    <row r="282" ht="11.25" customHeight="1" x14ac:dyDescent="0.3"/>
    <row r="283" ht="11.25" customHeight="1" x14ac:dyDescent="0.3"/>
    <row r="284" ht="11.25" customHeight="1" x14ac:dyDescent="0.3"/>
    <row r="285" ht="11.25" customHeight="1" x14ac:dyDescent="0.3"/>
    <row r="286" ht="11.25" customHeight="1" x14ac:dyDescent="0.3"/>
    <row r="287" ht="11.25" customHeight="1" x14ac:dyDescent="0.3"/>
    <row r="288" ht="11.25" customHeight="1" x14ac:dyDescent="0.3"/>
    <row r="289" ht="11.25" customHeight="1" x14ac:dyDescent="0.3"/>
    <row r="290" ht="11.25" customHeight="1" x14ac:dyDescent="0.3"/>
    <row r="291" ht="11.25" customHeight="1" x14ac:dyDescent="0.3"/>
    <row r="292" ht="11.25" customHeight="1" x14ac:dyDescent="0.3"/>
    <row r="293" ht="11.25" customHeight="1" x14ac:dyDescent="0.3"/>
    <row r="294" ht="11.25" customHeight="1" x14ac:dyDescent="0.3"/>
    <row r="295" ht="11.25" customHeight="1" x14ac:dyDescent="0.3"/>
    <row r="296" ht="11.25" customHeight="1" x14ac:dyDescent="0.3"/>
    <row r="297" ht="11.25" customHeight="1" x14ac:dyDescent="0.3"/>
    <row r="298" ht="11.25" customHeight="1" x14ac:dyDescent="0.3"/>
    <row r="299" ht="11.25" customHeight="1" x14ac:dyDescent="0.3"/>
    <row r="300" ht="11.25" customHeight="1" x14ac:dyDescent="0.3"/>
    <row r="301" ht="11.25" customHeight="1" x14ac:dyDescent="0.3"/>
    <row r="302" ht="11.25" customHeight="1" x14ac:dyDescent="0.3"/>
    <row r="303" ht="11.25" customHeight="1" x14ac:dyDescent="0.3"/>
    <row r="304" ht="11.25" customHeight="1" x14ac:dyDescent="0.3"/>
    <row r="305" ht="11.25" customHeight="1" x14ac:dyDescent="0.3"/>
    <row r="306" ht="11.25" customHeight="1" x14ac:dyDescent="0.3"/>
    <row r="307" ht="11.25" customHeight="1" x14ac:dyDescent="0.3"/>
    <row r="308" ht="11.25" customHeight="1" x14ac:dyDescent="0.3"/>
    <row r="309" ht="11.25" customHeight="1" x14ac:dyDescent="0.3"/>
    <row r="310" ht="11.25" customHeight="1" x14ac:dyDescent="0.3"/>
    <row r="311" ht="11.25" customHeight="1" x14ac:dyDescent="0.3"/>
    <row r="312" ht="11.25" customHeight="1" x14ac:dyDescent="0.3"/>
    <row r="313" ht="11.25" customHeight="1" x14ac:dyDescent="0.3"/>
    <row r="314" ht="11.25" customHeight="1" x14ac:dyDescent="0.3"/>
    <row r="315" ht="11.25" customHeight="1" x14ac:dyDescent="0.3"/>
    <row r="316" ht="11.25" customHeight="1" x14ac:dyDescent="0.3"/>
    <row r="317" ht="11.25" customHeight="1" x14ac:dyDescent="0.3"/>
    <row r="318" ht="11.25" customHeight="1" x14ac:dyDescent="0.3"/>
    <row r="319" ht="11.25" customHeight="1" x14ac:dyDescent="0.3"/>
    <row r="320" ht="11.25" customHeight="1" x14ac:dyDescent="0.3"/>
    <row r="321" ht="11.25" customHeight="1" x14ac:dyDescent="0.3"/>
    <row r="322" ht="11.25" customHeight="1" x14ac:dyDescent="0.3"/>
    <row r="323" ht="11.25" customHeight="1" x14ac:dyDescent="0.3"/>
    <row r="324" ht="11.25" customHeight="1" x14ac:dyDescent="0.3"/>
    <row r="325" ht="11.25" customHeight="1" x14ac:dyDescent="0.3"/>
    <row r="326" ht="11.25" customHeight="1" x14ac:dyDescent="0.3"/>
    <row r="327" ht="11.25" customHeight="1" x14ac:dyDescent="0.3"/>
    <row r="328" ht="11.25" customHeight="1" x14ac:dyDescent="0.3"/>
    <row r="329" ht="11.25" customHeight="1" x14ac:dyDescent="0.3"/>
    <row r="330" ht="11.25" customHeight="1" x14ac:dyDescent="0.3"/>
    <row r="331" ht="11.25" customHeight="1" x14ac:dyDescent="0.3"/>
    <row r="332" ht="11.25" customHeight="1" x14ac:dyDescent="0.3"/>
    <row r="333" ht="11.25" customHeight="1" x14ac:dyDescent="0.3"/>
    <row r="334" ht="11.25" customHeight="1" x14ac:dyDescent="0.3"/>
    <row r="335" ht="11.25" customHeight="1" x14ac:dyDescent="0.3"/>
    <row r="336" ht="11.25" customHeight="1" x14ac:dyDescent="0.3"/>
    <row r="337" ht="11.25" customHeight="1" x14ac:dyDescent="0.3"/>
    <row r="338" ht="11.25" customHeight="1" x14ac:dyDescent="0.3"/>
    <row r="339" ht="11.25" customHeight="1" x14ac:dyDescent="0.3"/>
    <row r="340" ht="11.25" customHeight="1" x14ac:dyDescent="0.3"/>
    <row r="341" ht="11.25" customHeight="1" x14ac:dyDescent="0.3"/>
    <row r="342" ht="11.25" customHeight="1" x14ac:dyDescent="0.3"/>
    <row r="343" ht="11.25" customHeight="1" x14ac:dyDescent="0.3"/>
    <row r="344" ht="11.25" customHeight="1" x14ac:dyDescent="0.3"/>
    <row r="345" ht="11.25" customHeight="1" x14ac:dyDescent="0.3"/>
    <row r="346" ht="11.25" customHeight="1" x14ac:dyDescent="0.3"/>
    <row r="347" ht="11.25" customHeight="1" x14ac:dyDescent="0.3"/>
    <row r="348" ht="11.25" customHeight="1" x14ac:dyDescent="0.3"/>
    <row r="349" ht="11.25" customHeight="1" x14ac:dyDescent="0.3"/>
    <row r="350" ht="11.25" customHeight="1" x14ac:dyDescent="0.3"/>
    <row r="351" ht="11.25" customHeight="1" x14ac:dyDescent="0.3"/>
    <row r="352" ht="11.25" customHeight="1" x14ac:dyDescent="0.3"/>
    <row r="353" ht="11.25" customHeight="1" x14ac:dyDescent="0.3"/>
    <row r="354" ht="11.25" customHeight="1" x14ac:dyDescent="0.3"/>
    <row r="355" ht="11.25" customHeight="1" x14ac:dyDescent="0.3"/>
    <row r="356" ht="11.25" customHeight="1" x14ac:dyDescent="0.3"/>
    <row r="357" ht="11.25" customHeight="1" x14ac:dyDescent="0.3"/>
    <row r="358" ht="11.25" customHeight="1" x14ac:dyDescent="0.3"/>
    <row r="359" ht="11.25" customHeight="1" x14ac:dyDescent="0.3"/>
    <row r="360" ht="11.25" customHeight="1" x14ac:dyDescent="0.3"/>
    <row r="361" ht="11.25" customHeight="1" x14ac:dyDescent="0.3"/>
    <row r="362" ht="11.25" customHeight="1" x14ac:dyDescent="0.3"/>
    <row r="363" ht="11.25" customHeight="1" x14ac:dyDescent="0.3"/>
    <row r="364" ht="11.25" customHeight="1" x14ac:dyDescent="0.3"/>
    <row r="365" ht="11.25" customHeight="1" x14ac:dyDescent="0.3"/>
    <row r="366" ht="11.25" customHeight="1" x14ac:dyDescent="0.3"/>
    <row r="367" ht="11.25" customHeight="1" x14ac:dyDescent="0.3"/>
    <row r="368" ht="11.25" customHeight="1" x14ac:dyDescent="0.3"/>
    <row r="369" ht="11.25" customHeight="1" x14ac:dyDescent="0.3"/>
    <row r="370" ht="11.25" customHeight="1" x14ac:dyDescent="0.3"/>
    <row r="371" ht="11.25" customHeight="1" x14ac:dyDescent="0.3"/>
    <row r="372" ht="11.25" customHeight="1" x14ac:dyDescent="0.3"/>
    <row r="373" ht="11.25" customHeight="1" x14ac:dyDescent="0.3"/>
    <row r="374" ht="11.25" customHeight="1" x14ac:dyDescent="0.3"/>
    <row r="375" ht="11.25" customHeight="1" x14ac:dyDescent="0.3"/>
    <row r="376" ht="11.25" customHeight="1" x14ac:dyDescent="0.3"/>
    <row r="377" ht="11.25" customHeight="1" x14ac:dyDescent="0.3"/>
    <row r="378" ht="11.25" customHeight="1" x14ac:dyDescent="0.3"/>
    <row r="379" ht="11.25" customHeight="1" x14ac:dyDescent="0.3"/>
    <row r="380" ht="11.25" customHeight="1" x14ac:dyDescent="0.3"/>
    <row r="381" ht="11.25" customHeight="1" x14ac:dyDescent="0.3"/>
    <row r="382" ht="11.25" customHeight="1" x14ac:dyDescent="0.3"/>
    <row r="383" ht="11.25" customHeight="1" x14ac:dyDescent="0.3"/>
    <row r="384" ht="11.25" customHeight="1" x14ac:dyDescent="0.3"/>
    <row r="385" ht="11.25" customHeight="1" x14ac:dyDescent="0.3"/>
    <row r="386" ht="11.25" customHeight="1" x14ac:dyDescent="0.3"/>
    <row r="387" ht="11.25" customHeight="1" x14ac:dyDescent="0.3"/>
    <row r="388" ht="11.25" customHeight="1" x14ac:dyDescent="0.3"/>
    <row r="389" ht="11.25" customHeight="1" x14ac:dyDescent="0.3"/>
    <row r="390" ht="11.25" customHeight="1" x14ac:dyDescent="0.3"/>
    <row r="391" ht="11.25" customHeight="1" x14ac:dyDescent="0.3"/>
    <row r="392" ht="11.25" customHeight="1" x14ac:dyDescent="0.3"/>
    <row r="393" ht="11.25" customHeight="1" x14ac:dyDescent="0.3"/>
    <row r="394" ht="11.25" customHeight="1" x14ac:dyDescent="0.3"/>
    <row r="395" ht="11.25" customHeight="1" x14ac:dyDescent="0.3"/>
    <row r="396" ht="11.25" customHeight="1" x14ac:dyDescent="0.3"/>
    <row r="397" ht="11.25" customHeight="1" x14ac:dyDescent="0.3"/>
    <row r="398" ht="11.25" customHeight="1" x14ac:dyDescent="0.3"/>
    <row r="399" ht="11.25" customHeight="1" x14ac:dyDescent="0.3"/>
    <row r="400" ht="11.25" customHeight="1" x14ac:dyDescent="0.3"/>
    <row r="401" ht="11.25" customHeight="1" x14ac:dyDescent="0.3"/>
    <row r="402" ht="11.25" customHeight="1" x14ac:dyDescent="0.3"/>
    <row r="403" ht="11.25" customHeight="1" x14ac:dyDescent="0.3"/>
    <row r="404" ht="11.25" customHeight="1" x14ac:dyDescent="0.3"/>
    <row r="405" ht="11.25" customHeight="1" x14ac:dyDescent="0.3"/>
    <row r="406" ht="11.25" customHeight="1" x14ac:dyDescent="0.3"/>
    <row r="407" ht="11.25" customHeight="1" x14ac:dyDescent="0.3"/>
    <row r="408" ht="11.25" customHeight="1" x14ac:dyDescent="0.3"/>
    <row r="409" ht="11.25" customHeight="1" x14ac:dyDescent="0.3"/>
    <row r="410" ht="11.25" customHeight="1" x14ac:dyDescent="0.3"/>
    <row r="411" ht="11.25" customHeight="1" x14ac:dyDescent="0.3"/>
    <row r="412" ht="11.25" customHeight="1" x14ac:dyDescent="0.3"/>
    <row r="413" ht="11.25" customHeight="1" x14ac:dyDescent="0.3"/>
    <row r="414" ht="11.25" customHeight="1" x14ac:dyDescent="0.3"/>
    <row r="415" ht="11.25" customHeight="1" x14ac:dyDescent="0.3"/>
    <row r="416" ht="11.25" customHeight="1" x14ac:dyDescent="0.3"/>
    <row r="417" ht="11.25" customHeight="1" x14ac:dyDescent="0.3"/>
    <row r="418" ht="11.25" customHeight="1" x14ac:dyDescent="0.3"/>
    <row r="419" ht="11.25" customHeight="1" x14ac:dyDescent="0.3"/>
    <row r="420" ht="11.25" customHeight="1" x14ac:dyDescent="0.3"/>
    <row r="421" ht="11.25" customHeight="1" x14ac:dyDescent="0.3"/>
    <row r="422" ht="11.25" customHeight="1" x14ac:dyDescent="0.3"/>
    <row r="423" ht="11.25" customHeight="1" x14ac:dyDescent="0.3"/>
    <row r="424" ht="11.25" customHeight="1" x14ac:dyDescent="0.3"/>
    <row r="425" ht="11.25" customHeight="1" x14ac:dyDescent="0.3"/>
    <row r="426" ht="11.25" customHeight="1" x14ac:dyDescent="0.3"/>
    <row r="427" ht="11.25" customHeight="1" x14ac:dyDescent="0.3"/>
    <row r="428" ht="11.25" customHeight="1" x14ac:dyDescent="0.3"/>
    <row r="429" ht="11.25" customHeight="1" x14ac:dyDescent="0.3"/>
    <row r="430" ht="11.25" customHeight="1" x14ac:dyDescent="0.3"/>
    <row r="431" ht="11.25" customHeight="1" x14ac:dyDescent="0.3"/>
    <row r="432" ht="11.25" customHeight="1" x14ac:dyDescent="0.3"/>
    <row r="433" ht="11.25" customHeight="1" x14ac:dyDescent="0.3"/>
    <row r="434" ht="11.25" customHeight="1" x14ac:dyDescent="0.3"/>
    <row r="435" ht="11.25" customHeight="1" x14ac:dyDescent="0.3"/>
    <row r="436" ht="11.25" customHeight="1" x14ac:dyDescent="0.3"/>
    <row r="437" ht="11.25" customHeight="1" x14ac:dyDescent="0.3"/>
    <row r="438" ht="11.25" customHeight="1" x14ac:dyDescent="0.3"/>
    <row r="439" ht="11.25" customHeight="1" x14ac:dyDescent="0.3"/>
    <row r="440" ht="11.25" customHeight="1" x14ac:dyDescent="0.3"/>
    <row r="441" ht="11.25" customHeight="1" x14ac:dyDescent="0.3"/>
    <row r="442" ht="11.25" customHeight="1" x14ac:dyDescent="0.3"/>
    <row r="443" ht="11.25" customHeight="1" x14ac:dyDescent="0.3"/>
    <row r="444" ht="11.25" customHeight="1" x14ac:dyDescent="0.3"/>
    <row r="445" ht="11.25" customHeight="1" x14ac:dyDescent="0.3"/>
    <row r="446" ht="11.25" customHeight="1" x14ac:dyDescent="0.3"/>
    <row r="447" ht="11.25" customHeight="1" x14ac:dyDescent="0.3"/>
    <row r="448" ht="11.25" customHeight="1" x14ac:dyDescent="0.3"/>
    <row r="449" ht="11.25" customHeight="1" x14ac:dyDescent="0.3"/>
    <row r="450" ht="11.25" customHeight="1" x14ac:dyDescent="0.3"/>
    <row r="451" ht="11.25" customHeight="1" x14ac:dyDescent="0.3"/>
    <row r="452" ht="11.25" customHeight="1" x14ac:dyDescent="0.3"/>
    <row r="453" ht="11.25" customHeight="1" x14ac:dyDescent="0.3"/>
    <row r="454" ht="11.25" customHeight="1" x14ac:dyDescent="0.3"/>
    <row r="455" ht="11.25" customHeight="1" x14ac:dyDescent="0.3"/>
    <row r="456" ht="11.25" customHeight="1" x14ac:dyDescent="0.3"/>
    <row r="457" ht="11.25" customHeight="1" x14ac:dyDescent="0.3"/>
    <row r="458" ht="11.25" customHeight="1" x14ac:dyDescent="0.3"/>
    <row r="459" ht="11.25" customHeight="1" x14ac:dyDescent="0.3"/>
    <row r="460" ht="11.25" customHeight="1" x14ac:dyDescent="0.3"/>
    <row r="461" ht="11.25" customHeight="1" x14ac:dyDescent="0.3"/>
    <row r="462" ht="11.25" customHeight="1" x14ac:dyDescent="0.3"/>
    <row r="463" ht="11.25" customHeight="1" x14ac:dyDescent="0.3"/>
    <row r="464" ht="11.25" customHeight="1" x14ac:dyDescent="0.3"/>
    <row r="465" ht="11.25" customHeight="1" x14ac:dyDescent="0.3"/>
    <row r="466" ht="11.25" customHeight="1" x14ac:dyDescent="0.3"/>
    <row r="467" ht="11.25" customHeight="1" x14ac:dyDescent="0.3"/>
    <row r="468" ht="11.25" customHeight="1" x14ac:dyDescent="0.3"/>
    <row r="469" ht="11.25" customHeight="1" x14ac:dyDescent="0.3"/>
    <row r="470" ht="11.25" customHeight="1" x14ac:dyDescent="0.3"/>
    <row r="471" ht="11.25" customHeight="1" x14ac:dyDescent="0.3"/>
    <row r="472" ht="11.25" customHeight="1" x14ac:dyDescent="0.3"/>
    <row r="473" ht="11.25" customHeight="1" x14ac:dyDescent="0.3"/>
    <row r="474" ht="11.25" customHeight="1" x14ac:dyDescent="0.3"/>
    <row r="475" ht="11.25" customHeight="1" x14ac:dyDescent="0.3"/>
    <row r="476" ht="11.25" customHeight="1" x14ac:dyDescent="0.3"/>
    <row r="477" ht="11.25" customHeight="1" x14ac:dyDescent="0.3"/>
    <row r="478" ht="11.25" customHeight="1" x14ac:dyDescent="0.3"/>
    <row r="479" ht="11.25" customHeight="1" x14ac:dyDescent="0.3"/>
    <row r="480" ht="11.25" customHeight="1" x14ac:dyDescent="0.3"/>
    <row r="481" ht="11.25" customHeight="1" x14ac:dyDescent="0.3"/>
    <row r="482" ht="11.25" customHeight="1" x14ac:dyDescent="0.3"/>
    <row r="483" ht="11.25" customHeight="1" x14ac:dyDescent="0.3"/>
    <row r="484" ht="11.25" customHeight="1" x14ac:dyDescent="0.3"/>
    <row r="485" ht="11.25" customHeight="1" x14ac:dyDescent="0.3"/>
    <row r="486" ht="11.25" customHeight="1" x14ac:dyDescent="0.3"/>
    <row r="487" ht="11.25" customHeight="1" x14ac:dyDescent="0.3"/>
    <row r="488" ht="11.25" customHeight="1" x14ac:dyDescent="0.3"/>
    <row r="489" ht="11.25" customHeight="1" x14ac:dyDescent="0.3"/>
    <row r="490" ht="11.25" customHeight="1" x14ac:dyDescent="0.3"/>
    <row r="491" ht="11.25" customHeight="1" x14ac:dyDescent="0.3"/>
    <row r="492" ht="11.25" customHeight="1" x14ac:dyDescent="0.3"/>
    <row r="493" ht="11.25" customHeight="1" x14ac:dyDescent="0.3"/>
    <row r="494" ht="11.25" customHeight="1" x14ac:dyDescent="0.3"/>
    <row r="495" ht="11.25" customHeight="1" x14ac:dyDescent="0.3"/>
    <row r="496" ht="11.25" customHeight="1" x14ac:dyDescent="0.3"/>
    <row r="497" ht="11.25" customHeight="1" x14ac:dyDescent="0.3"/>
    <row r="498" ht="11.25" customHeight="1" x14ac:dyDescent="0.3"/>
    <row r="499" ht="11.25" customHeight="1" x14ac:dyDescent="0.3"/>
    <row r="500" ht="11.25" customHeight="1" x14ac:dyDescent="0.3"/>
    <row r="501" ht="11.25" customHeight="1" x14ac:dyDescent="0.3"/>
    <row r="502" ht="11.25" customHeight="1" x14ac:dyDescent="0.3"/>
    <row r="503" ht="11.25" customHeight="1" x14ac:dyDescent="0.3"/>
    <row r="504" ht="11.25" customHeight="1" x14ac:dyDescent="0.3"/>
    <row r="505" ht="11.25" customHeight="1" x14ac:dyDescent="0.3"/>
    <row r="506" ht="11.25" customHeight="1" x14ac:dyDescent="0.3"/>
    <row r="507" ht="11.25" customHeight="1" x14ac:dyDescent="0.3"/>
    <row r="508" ht="11.25" customHeight="1" x14ac:dyDescent="0.3"/>
    <row r="509" ht="11.25" customHeight="1" x14ac:dyDescent="0.3"/>
    <row r="510" ht="11.25" customHeight="1" x14ac:dyDescent="0.3"/>
    <row r="511" ht="11.25" customHeight="1" x14ac:dyDescent="0.3"/>
    <row r="512" ht="11.25" customHeight="1" x14ac:dyDescent="0.3"/>
    <row r="513" ht="11.25" customHeight="1" x14ac:dyDescent="0.3"/>
    <row r="514" ht="11.25" customHeight="1" x14ac:dyDescent="0.3"/>
    <row r="515" ht="11.25" customHeight="1" x14ac:dyDescent="0.3"/>
    <row r="516" ht="11.25" customHeight="1" x14ac:dyDescent="0.3"/>
    <row r="517" ht="11.25" customHeight="1" x14ac:dyDescent="0.3"/>
    <row r="518" ht="11.25" customHeight="1" x14ac:dyDescent="0.3"/>
    <row r="519" ht="11.25" customHeight="1" x14ac:dyDescent="0.3"/>
    <row r="520" ht="11.25" customHeight="1" x14ac:dyDescent="0.3"/>
    <row r="521" ht="11.25" customHeight="1" x14ac:dyDescent="0.3"/>
    <row r="522" ht="11.25" customHeight="1" x14ac:dyDescent="0.3"/>
    <row r="523" ht="11.25" customHeight="1" x14ac:dyDescent="0.3"/>
    <row r="524" ht="11.25" customHeight="1" x14ac:dyDescent="0.3"/>
    <row r="525" ht="11.25" customHeight="1" x14ac:dyDescent="0.3"/>
    <row r="526" ht="11.25" customHeight="1" x14ac:dyDescent="0.3"/>
    <row r="527" ht="11.25" customHeight="1" x14ac:dyDescent="0.3"/>
    <row r="528" ht="11.25" customHeight="1" x14ac:dyDescent="0.3"/>
    <row r="529" ht="11.25" customHeight="1" x14ac:dyDescent="0.3"/>
    <row r="530" ht="11.25" customHeight="1" x14ac:dyDescent="0.3"/>
    <row r="531" ht="11.25" customHeight="1" x14ac:dyDescent="0.3"/>
    <row r="532" ht="11.25" customHeight="1" x14ac:dyDescent="0.3"/>
    <row r="533" ht="11.25" customHeight="1" x14ac:dyDescent="0.3"/>
    <row r="534" ht="11.25" customHeight="1" x14ac:dyDescent="0.3"/>
    <row r="535" ht="11.25" customHeight="1" x14ac:dyDescent="0.3"/>
    <row r="536" ht="11.25" customHeight="1" x14ac:dyDescent="0.3"/>
    <row r="537" ht="11.25" customHeight="1" x14ac:dyDescent="0.3"/>
    <row r="538" ht="11.25" customHeight="1" x14ac:dyDescent="0.3"/>
    <row r="539" ht="11.25" customHeight="1" x14ac:dyDescent="0.3"/>
    <row r="540" ht="11.25" customHeight="1" x14ac:dyDescent="0.3"/>
    <row r="541" ht="11.25" customHeight="1" x14ac:dyDescent="0.3"/>
    <row r="542" ht="11.25" customHeight="1" x14ac:dyDescent="0.3"/>
    <row r="543" ht="11.25" customHeight="1" x14ac:dyDescent="0.3"/>
    <row r="544" ht="11.25" customHeight="1" x14ac:dyDescent="0.3"/>
    <row r="545" ht="11.25" customHeight="1" x14ac:dyDescent="0.3"/>
    <row r="546" ht="11.25" customHeight="1" x14ac:dyDescent="0.3"/>
    <row r="547" ht="11.25" customHeight="1" x14ac:dyDescent="0.3"/>
    <row r="548" ht="11.25" customHeight="1" x14ac:dyDescent="0.3"/>
    <row r="549" ht="11.25" customHeight="1" x14ac:dyDescent="0.3"/>
    <row r="550" ht="11.25" customHeight="1" x14ac:dyDescent="0.3"/>
    <row r="551" ht="11.25" customHeight="1" x14ac:dyDescent="0.3"/>
    <row r="552" ht="11.25" customHeight="1" x14ac:dyDescent="0.3"/>
    <row r="553" ht="11.25" customHeight="1" x14ac:dyDescent="0.3"/>
    <row r="554" ht="11.25" customHeight="1" x14ac:dyDescent="0.3"/>
    <row r="555" ht="11.25" customHeight="1" x14ac:dyDescent="0.3"/>
    <row r="556" ht="11.25" customHeight="1" x14ac:dyDescent="0.3"/>
    <row r="557" ht="11.25" customHeight="1" x14ac:dyDescent="0.3"/>
    <row r="558" ht="11.25" customHeight="1" x14ac:dyDescent="0.3"/>
    <row r="559" ht="11.25" customHeight="1" x14ac:dyDescent="0.3"/>
    <row r="560" ht="11.25" customHeight="1" x14ac:dyDescent="0.3"/>
    <row r="561" ht="11.25" customHeight="1" x14ac:dyDescent="0.3"/>
    <row r="562" ht="11.25" customHeight="1" x14ac:dyDescent="0.3"/>
    <row r="563" ht="11.25" customHeight="1" x14ac:dyDescent="0.3"/>
    <row r="564" ht="11.25" customHeight="1" x14ac:dyDescent="0.3"/>
    <row r="565" ht="11.25" customHeight="1" x14ac:dyDescent="0.3"/>
    <row r="566" ht="11.25" customHeight="1" x14ac:dyDescent="0.3"/>
    <row r="567" ht="11.25" customHeight="1" x14ac:dyDescent="0.3"/>
    <row r="568" ht="11.25" customHeight="1" x14ac:dyDescent="0.3"/>
    <row r="569" ht="11.25" customHeight="1" x14ac:dyDescent="0.3"/>
    <row r="570" ht="11.25" customHeight="1" x14ac:dyDescent="0.3"/>
    <row r="571" ht="11.25" customHeight="1" x14ac:dyDescent="0.3"/>
    <row r="572" ht="11.25" customHeight="1" x14ac:dyDescent="0.3"/>
    <row r="573" ht="11.25" customHeight="1" x14ac:dyDescent="0.3"/>
    <row r="574" ht="11.25" customHeight="1" x14ac:dyDescent="0.3"/>
    <row r="575" ht="11.25" customHeight="1" x14ac:dyDescent="0.3"/>
    <row r="576" ht="11.25" customHeight="1" x14ac:dyDescent="0.3"/>
    <row r="577" ht="11.25" customHeight="1" x14ac:dyDescent="0.3"/>
    <row r="578" ht="11.25" customHeight="1" x14ac:dyDescent="0.3"/>
    <row r="579" ht="11.25" customHeight="1" x14ac:dyDescent="0.3"/>
    <row r="580" ht="11.25" customHeight="1" x14ac:dyDescent="0.3"/>
    <row r="581" ht="11.25" customHeight="1" x14ac:dyDescent="0.3"/>
    <row r="582" ht="11.25" customHeight="1" x14ac:dyDescent="0.3"/>
    <row r="583" ht="11.25" customHeight="1" x14ac:dyDescent="0.3"/>
    <row r="584" ht="11.25" customHeight="1" x14ac:dyDescent="0.3"/>
    <row r="585" ht="11.25" customHeight="1" x14ac:dyDescent="0.3"/>
    <row r="586" ht="11.25" customHeight="1" x14ac:dyDescent="0.3"/>
    <row r="587" ht="11.25" customHeight="1" x14ac:dyDescent="0.3"/>
    <row r="588" ht="11.25" customHeight="1" x14ac:dyDescent="0.3"/>
    <row r="589" ht="11.25" customHeight="1" x14ac:dyDescent="0.3"/>
    <row r="590" ht="11.25" customHeight="1" x14ac:dyDescent="0.3"/>
    <row r="591" ht="11.25" customHeight="1" x14ac:dyDescent="0.3"/>
    <row r="592" ht="11.25" customHeight="1" x14ac:dyDescent="0.3"/>
    <row r="593" ht="11.25" customHeight="1" x14ac:dyDescent="0.3"/>
    <row r="594" ht="11.25" customHeight="1" x14ac:dyDescent="0.3"/>
    <row r="595" ht="11.25" customHeight="1" x14ac:dyDescent="0.3"/>
    <row r="596" ht="11.25" customHeight="1" x14ac:dyDescent="0.3"/>
    <row r="597" ht="11.25" customHeight="1" x14ac:dyDescent="0.3"/>
    <row r="598" ht="11.25" customHeight="1" x14ac:dyDescent="0.3"/>
    <row r="599" ht="11.25" customHeight="1" x14ac:dyDescent="0.3"/>
    <row r="600" ht="11.25" customHeight="1" x14ac:dyDescent="0.3"/>
    <row r="601" ht="11.25" customHeight="1" x14ac:dyDescent="0.3"/>
    <row r="602" ht="11.25" customHeight="1" x14ac:dyDescent="0.3"/>
    <row r="603" ht="11.25" customHeight="1" x14ac:dyDescent="0.3"/>
    <row r="604" ht="11.25" customHeight="1" x14ac:dyDescent="0.3"/>
    <row r="605" ht="11.25" customHeight="1" x14ac:dyDescent="0.3"/>
    <row r="606" ht="11.25" customHeight="1" x14ac:dyDescent="0.3"/>
    <row r="607" ht="11.25" customHeight="1" x14ac:dyDescent="0.3"/>
    <row r="608" ht="11.25" customHeight="1" x14ac:dyDescent="0.3"/>
    <row r="609" ht="11.25" customHeight="1" x14ac:dyDescent="0.3"/>
    <row r="610" ht="11.25" customHeight="1" x14ac:dyDescent="0.3"/>
    <row r="611" ht="11.25" customHeight="1" x14ac:dyDescent="0.3"/>
    <row r="612" ht="11.25" customHeight="1" x14ac:dyDescent="0.3"/>
    <row r="613" ht="11.25" customHeight="1" x14ac:dyDescent="0.3"/>
    <row r="614" ht="11.25" customHeight="1" x14ac:dyDescent="0.3"/>
    <row r="615" ht="11.25" customHeight="1" x14ac:dyDescent="0.3"/>
    <row r="616" ht="11.25" customHeight="1" x14ac:dyDescent="0.3"/>
    <row r="617" ht="11.25" customHeight="1" x14ac:dyDescent="0.3"/>
    <row r="618" ht="11.25" customHeight="1" x14ac:dyDescent="0.3"/>
    <row r="619" ht="11.25" customHeight="1" x14ac:dyDescent="0.3"/>
    <row r="620" ht="11.25" customHeight="1" x14ac:dyDescent="0.3"/>
    <row r="621" ht="11.25" customHeight="1" x14ac:dyDescent="0.3"/>
    <row r="622" ht="11.25" customHeight="1" x14ac:dyDescent="0.3"/>
    <row r="623" ht="11.25" customHeight="1" x14ac:dyDescent="0.3"/>
    <row r="624" ht="11.25" customHeight="1" x14ac:dyDescent="0.3"/>
    <row r="625" ht="11.25" customHeight="1" x14ac:dyDescent="0.3"/>
    <row r="626" ht="11.25" customHeight="1" x14ac:dyDescent="0.3"/>
    <row r="627" ht="11.25" customHeight="1" x14ac:dyDescent="0.3"/>
    <row r="628" ht="11.25" customHeight="1" x14ac:dyDescent="0.3"/>
    <row r="629" ht="11.25" customHeight="1" x14ac:dyDescent="0.3"/>
    <row r="630" ht="11.25" customHeight="1" x14ac:dyDescent="0.3"/>
    <row r="631" ht="11.25" customHeight="1" x14ac:dyDescent="0.3"/>
    <row r="632" ht="11.25" customHeight="1" x14ac:dyDescent="0.3"/>
    <row r="633" ht="11.25" customHeight="1" x14ac:dyDescent="0.3"/>
    <row r="634" ht="11.25" customHeight="1" x14ac:dyDescent="0.3"/>
    <row r="635" ht="11.25" customHeight="1" x14ac:dyDescent="0.3"/>
    <row r="636" ht="11.25" customHeight="1" x14ac:dyDescent="0.3"/>
    <row r="637" ht="11.25" customHeight="1" x14ac:dyDescent="0.3"/>
    <row r="638" ht="11.25" customHeight="1" x14ac:dyDescent="0.3"/>
    <row r="639" ht="11.25" customHeight="1" x14ac:dyDescent="0.3"/>
    <row r="640" ht="11.25" customHeight="1" x14ac:dyDescent="0.3"/>
    <row r="641" ht="11.25" customHeight="1" x14ac:dyDescent="0.3"/>
    <row r="642" ht="11.25" customHeight="1" x14ac:dyDescent="0.3"/>
    <row r="643" ht="11.25" customHeight="1" x14ac:dyDescent="0.3"/>
    <row r="644" ht="11.25" customHeight="1" x14ac:dyDescent="0.3"/>
    <row r="645" ht="11.25" customHeight="1" x14ac:dyDescent="0.3"/>
    <row r="646" ht="11.25" customHeight="1" x14ac:dyDescent="0.3"/>
    <row r="647" ht="11.25" customHeight="1" x14ac:dyDescent="0.3"/>
    <row r="648" ht="11.25" customHeight="1" x14ac:dyDescent="0.3"/>
    <row r="649" ht="11.25" customHeight="1" x14ac:dyDescent="0.3"/>
    <row r="650" ht="11.25" customHeight="1" x14ac:dyDescent="0.3"/>
    <row r="651" ht="11.25" customHeight="1" x14ac:dyDescent="0.3"/>
    <row r="652" ht="11.25" customHeight="1" x14ac:dyDescent="0.3"/>
    <row r="653" ht="11.25" customHeight="1" x14ac:dyDescent="0.3"/>
    <row r="654" ht="11.25" customHeight="1" x14ac:dyDescent="0.3"/>
    <row r="655" ht="11.25" customHeight="1" x14ac:dyDescent="0.3"/>
    <row r="656" ht="11.25" customHeight="1" x14ac:dyDescent="0.3"/>
    <row r="657" ht="11.25" customHeight="1" x14ac:dyDescent="0.3"/>
    <row r="658" ht="11.25" customHeight="1" x14ac:dyDescent="0.3"/>
    <row r="659" ht="11.25" customHeight="1" x14ac:dyDescent="0.3"/>
    <row r="660" ht="11.25" customHeight="1" x14ac:dyDescent="0.3"/>
    <row r="661" ht="11.25" customHeight="1" x14ac:dyDescent="0.3"/>
    <row r="662" ht="11.25" customHeight="1" x14ac:dyDescent="0.3"/>
    <row r="663" ht="11.25" customHeight="1" x14ac:dyDescent="0.3"/>
    <row r="664" ht="11.25" customHeight="1" x14ac:dyDescent="0.3"/>
    <row r="665" ht="11.25" customHeight="1" x14ac:dyDescent="0.3"/>
    <row r="666" ht="11.25" customHeight="1" x14ac:dyDescent="0.3"/>
    <row r="667" ht="11.25" customHeight="1" x14ac:dyDescent="0.3"/>
    <row r="668" ht="11.25" customHeight="1" x14ac:dyDescent="0.3"/>
    <row r="669" ht="11.25" customHeight="1" x14ac:dyDescent="0.3"/>
    <row r="670" ht="11.25" customHeight="1" x14ac:dyDescent="0.3"/>
    <row r="671" ht="11.25" customHeight="1" x14ac:dyDescent="0.3"/>
    <row r="672" ht="11.25" customHeight="1" x14ac:dyDescent="0.3"/>
    <row r="673" ht="11.25" customHeight="1" x14ac:dyDescent="0.3"/>
    <row r="674" ht="11.25" customHeight="1" x14ac:dyDescent="0.3"/>
    <row r="675" ht="11.25" customHeight="1" x14ac:dyDescent="0.3"/>
    <row r="676" ht="11.25" customHeight="1" x14ac:dyDescent="0.3"/>
    <row r="677" ht="11.25" customHeight="1" x14ac:dyDescent="0.3"/>
    <row r="678" ht="11.25" customHeight="1" x14ac:dyDescent="0.3"/>
    <row r="679" ht="11.25" customHeight="1" x14ac:dyDescent="0.3"/>
    <row r="680" ht="11.25" customHeight="1" x14ac:dyDescent="0.3"/>
    <row r="681" ht="11.25" customHeight="1" x14ac:dyDescent="0.3"/>
    <row r="682" ht="11.25" customHeight="1" x14ac:dyDescent="0.3"/>
    <row r="683" ht="11.25" customHeight="1" x14ac:dyDescent="0.3"/>
    <row r="684" ht="11.25" customHeight="1" x14ac:dyDescent="0.3"/>
    <row r="685" ht="11.25" customHeight="1" x14ac:dyDescent="0.3"/>
    <row r="686" ht="11.25" customHeight="1" x14ac:dyDescent="0.3"/>
    <row r="687" ht="11.25" customHeight="1" x14ac:dyDescent="0.3"/>
    <row r="688" ht="11.25" customHeight="1" x14ac:dyDescent="0.3"/>
    <row r="689" ht="11.25" customHeight="1" x14ac:dyDescent="0.3"/>
    <row r="690" ht="11.25" customHeight="1" x14ac:dyDescent="0.3"/>
    <row r="691" ht="11.25" customHeight="1" x14ac:dyDescent="0.3"/>
    <row r="692" ht="11.25" customHeight="1" x14ac:dyDescent="0.3"/>
    <row r="693" ht="11.25" customHeight="1" x14ac:dyDescent="0.3"/>
    <row r="694" ht="11.25" customHeight="1" x14ac:dyDescent="0.3"/>
    <row r="695" ht="11.25" customHeight="1" x14ac:dyDescent="0.3"/>
    <row r="696" ht="11.25" customHeight="1" x14ac:dyDescent="0.3"/>
    <row r="697" ht="11.25" customHeight="1" x14ac:dyDescent="0.3"/>
    <row r="698" ht="11.25" customHeight="1" x14ac:dyDescent="0.3"/>
    <row r="699" ht="11.25" customHeight="1" x14ac:dyDescent="0.3"/>
    <row r="700" ht="11.25" customHeight="1" x14ac:dyDescent="0.3"/>
    <row r="701" ht="11.25" customHeight="1" x14ac:dyDescent="0.3"/>
    <row r="702" ht="11.25" customHeight="1" x14ac:dyDescent="0.3"/>
    <row r="703" ht="11.25" customHeight="1" x14ac:dyDescent="0.3"/>
    <row r="704" ht="11.25" customHeight="1" x14ac:dyDescent="0.3"/>
    <row r="705" ht="11.25" customHeight="1" x14ac:dyDescent="0.3"/>
    <row r="706" ht="11.25" customHeight="1" x14ac:dyDescent="0.3"/>
    <row r="707" ht="11.25" customHeight="1" x14ac:dyDescent="0.3"/>
    <row r="708" ht="11.25" customHeight="1" x14ac:dyDescent="0.3"/>
    <row r="709" ht="11.25" customHeight="1" x14ac:dyDescent="0.3"/>
    <row r="710" ht="11.25" customHeight="1" x14ac:dyDescent="0.3"/>
    <row r="711" ht="11.25" customHeight="1" x14ac:dyDescent="0.3"/>
    <row r="712" ht="11.25" customHeight="1" x14ac:dyDescent="0.3"/>
    <row r="713" ht="11.25" customHeight="1" x14ac:dyDescent="0.3"/>
    <row r="714" ht="11.25" customHeight="1" x14ac:dyDescent="0.3"/>
    <row r="715" ht="11.25" customHeight="1" x14ac:dyDescent="0.3"/>
    <row r="716" ht="11.25" customHeight="1" x14ac:dyDescent="0.3"/>
    <row r="717" ht="11.25" customHeight="1" x14ac:dyDescent="0.3"/>
    <row r="718" ht="11.25" customHeight="1" x14ac:dyDescent="0.3"/>
    <row r="719" ht="11.25" customHeight="1" x14ac:dyDescent="0.3"/>
    <row r="720" ht="11.25" customHeight="1" x14ac:dyDescent="0.3"/>
    <row r="721" ht="11.25" customHeight="1" x14ac:dyDescent="0.3"/>
    <row r="722" ht="11.25" customHeight="1" x14ac:dyDescent="0.3"/>
    <row r="723" ht="11.25" customHeight="1" x14ac:dyDescent="0.3"/>
    <row r="724" ht="11.25" customHeight="1" x14ac:dyDescent="0.3"/>
    <row r="725" ht="11.25" customHeight="1" x14ac:dyDescent="0.3"/>
    <row r="726" ht="11.25" customHeight="1" x14ac:dyDescent="0.3"/>
    <row r="727" ht="11.25" customHeight="1" x14ac:dyDescent="0.3"/>
    <row r="728" ht="11.25" customHeight="1" x14ac:dyDescent="0.3"/>
    <row r="729" ht="11.25" customHeight="1" x14ac:dyDescent="0.3"/>
    <row r="730" ht="11.25" customHeight="1" x14ac:dyDescent="0.3"/>
    <row r="731" ht="11.25" customHeight="1" x14ac:dyDescent="0.3"/>
    <row r="732" ht="11.25" customHeight="1" x14ac:dyDescent="0.3"/>
    <row r="733" ht="11.25" customHeight="1" x14ac:dyDescent="0.3"/>
    <row r="734" ht="11.25" customHeight="1" x14ac:dyDescent="0.3"/>
    <row r="735" ht="11.25" customHeight="1" x14ac:dyDescent="0.3"/>
    <row r="736" ht="11.25" customHeight="1" x14ac:dyDescent="0.3"/>
    <row r="737" ht="11.25" customHeight="1" x14ac:dyDescent="0.3"/>
    <row r="738" ht="11.25" customHeight="1" x14ac:dyDescent="0.3"/>
    <row r="739" ht="11.25" customHeight="1" x14ac:dyDescent="0.3"/>
    <row r="740" ht="11.25" customHeight="1" x14ac:dyDescent="0.3"/>
    <row r="741" ht="11.25" customHeight="1" x14ac:dyDescent="0.3"/>
    <row r="742" ht="11.25" customHeight="1" x14ac:dyDescent="0.3"/>
    <row r="743" ht="11.25" customHeight="1" x14ac:dyDescent="0.3"/>
    <row r="744" ht="11.25" customHeight="1" x14ac:dyDescent="0.3"/>
    <row r="745" ht="11.25" customHeight="1" x14ac:dyDescent="0.3"/>
    <row r="746" ht="11.25" customHeight="1" x14ac:dyDescent="0.3"/>
    <row r="747" ht="11.25" customHeight="1" x14ac:dyDescent="0.3"/>
    <row r="748" ht="11.25" customHeight="1" x14ac:dyDescent="0.3"/>
    <row r="749" ht="11.25" customHeight="1" x14ac:dyDescent="0.3"/>
    <row r="750" ht="11.25" customHeight="1" x14ac:dyDescent="0.3"/>
    <row r="751" ht="11.25" customHeight="1" x14ac:dyDescent="0.3"/>
    <row r="752" ht="11.25" customHeight="1" x14ac:dyDescent="0.3"/>
    <row r="753" ht="11.25" customHeight="1" x14ac:dyDescent="0.3"/>
    <row r="754" ht="11.25" customHeight="1" x14ac:dyDescent="0.3"/>
    <row r="755" ht="11.25" customHeight="1" x14ac:dyDescent="0.3"/>
    <row r="756" ht="11.25" customHeight="1" x14ac:dyDescent="0.3"/>
    <row r="757" ht="11.25" customHeight="1" x14ac:dyDescent="0.3"/>
    <row r="758" ht="11.25" customHeight="1" x14ac:dyDescent="0.3"/>
    <row r="759" ht="11.25" customHeight="1" x14ac:dyDescent="0.3"/>
    <row r="760" ht="11.25" customHeight="1" x14ac:dyDescent="0.3"/>
    <row r="761" ht="11.25" customHeight="1" x14ac:dyDescent="0.3"/>
    <row r="762" ht="11.25" customHeight="1" x14ac:dyDescent="0.3"/>
    <row r="763" ht="11.25" customHeight="1" x14ac:dyDescent="0.3"/>
    <row r="764" ht="11.25" customHeight="1" x14ac:dyDescent="0.3"/>
    <row r="765" ht="11.25" customHeight="1" x14ac:dyDescent="0.3"/>
    <row r="766" ht="11.25" customHeight="1" x14ac:dyDescent="0.3"/>
    <row r="767" ht="11.25" customHeight="1" x14ac:dyDescent="0.3"/>
    <row r="768" ht="11.25" customHeight="1" x14ac:dyDescent="0.3"/>
    <row r="769" ht="11.25" customHeight="1" x14ac:dyDescent="0.3"/>
    <row r="770" ht="11.25" customHeight="1" x14ac:dyDescent="0.3"/>
    <row r="771" ht="11.25" customHeight="1" x14ac:dyDescent="0.3"/>
    <row r="772" ht="11.25" customHeight="1" x14ac:dyDescent="0.3"/>
    <row r="773" ht="11.25" customHeight="1" x14ac:dyDescent="0.3"/>
    <row r="774" ht="11.25" customHeight="1" x14ac:dyDescent="0.3"/>
    <row r="775" ht="11.25" customHeight="1" x14ac:dyDescent="0.3"/>
    <row r="776" ht="11.25" customHeight="1" x14ac:dyDescent="0.3"/>
    <row r="777" ht="11.25" customHeight="1" x14ac:dyDescent="0.3"/>
    <row r="778" ht="11.25" customHeight="1" x14ac:dyDescent="0.3"/>
    <row r="779" ht="11.25" customHeight="1" x14ac:dyDescent="0.3"/>
    <row r="780" ht="11.25" customHeight="1" x14ac:dyDescent="0.3"/>
    <row r="781" ht="11.25" customHeight="1" x14ac:dyDescent="0.3"/>
    <row r="782" ht="11.25" customHeight="1" x14ac:dyDescent="0.3"/>
    <row r="783" ht="11.25" customHeight="1" x14ac:dyDescent="0.3"/>
    <row r="784" ht="11.25" customHeight="1" x14ac:dyDescent="0.3"/>
    <row r="785" ht="11.25" customHeight="1" x14ac:dyDescent="0.3"/>
    <row r="786" ht="11.25" customHeight="1" x14ac:dyDescent="0.3"/>
    <row r="787" ht="11.25" customHeight="1" x14ac:dyDescent="0.3"/>
    <row r="788" ht="11.25" customHeight="1" x14ac:dyDescent="0.3"/>
    <row r="789" ht="11.25" customHeight="1" x14ac:dyDescent="0.3"/>
    <row r="790" ht="11.25" customHeight="1" x14ac:dyDescent="0.3"/>
    <row r="791" ht="11.25" customHeight="1" x14ac:dyDescent="0.3"/>
    <row r="792" ht="11.25" customHeight="1" x14ac:dyDescent="0.3"/>
    <row r="793" ht="11.25" customHeight="1" x14ac:dyDescent="0.3"/>
    <row r="794" ht="11.25" customHeight="1" x14ac:dyDescent="0.3"/>
    <row r="795" ht="11.25" customHeight="1" x14ac:dyDescent="0.3"/>
    <row r="796" ht="11.25" customHeight="1" x14ac:dyDescent="0.3"/>
    <row r="797" ht="11.25" customHeight="1" x14ac:dyDescent="0.3"/>
    <row r="798" ht="11.25" customHeight="1" x14ac:dyDescent="0.3"/>
    <row r="799" ht="11.25" customHeight="1" x14ac:dyDescent="0.3"/>
    <row r="800" ht="11.25" customHeight="1" x14ac:dyDescent="0.3"/>
    <row r="801" ht="11.25" customHeight="1" x14ac:dyDescent="0.3"/>
    <row r="802" ht="11.25" customHeight="1" x14ac:dyDescent="0.3"/>
    <row r="803" ht="11.25" customHeight="1" x14ac:dyDescent="0.3"/>
    <row r="804" ht="11.25" customHeight="1" x14ac:dyDescent="0.3"/>
    <row r="805" ht="11.25" customHeight="1" x14ac:dyDescent="0.3"/>
    <row r="806" ht="11.25" customHeight="1" x14ac:dyDescent="0.3"/>
    <row r="807" ht="11.25" customHeight="1" x14ac:dyDescent="0.3"/>
    <row r="808" ht="11.25" customHeight="1" x14ac:dyDescent="0.3"/>
    <row r="809" ht="11.25" customHeight="1" x14ac:dyDescent="0.3"/>
    <row r="810" ht="11.25" customHeight="1" x14ac:dyDescent="0.3"/>
    <row r="811" ht="11.25" customHeight="1" x14ac:dyDescent="0.3"/>
    <row r="812" ht="11.25" customHeight="1" x14ac:dyDescent="0.3"/>
    <row r="813" ht="11.25" customHeight="1" x14ac:dyDescent="0.3"/>
    <row r="814" ht="11.25" customHeight="1" x14ac:dyDescent="0.3"/>
    <row r="815" ht="11.25" customHeight="1" x14ac:dyDescent="0.3"/>
    <row r="816" ht="11.25" customHeight="1" x14ac:dyDescent="0.3"/>
    <row r="817" ht="11.25" customHeight="1" x14ac:dyDescent="0.3"/>
    <row r="818" ht="11.25" customHeight="1" x14ac:dyDescent="0.3"/>
    <row r="819" ht="11.25" customHeight="1" x14ac:dyDescent="0.3"/>
    <row r="820" ht="11.25" customHeight="1" x14ac:dyDescent="0.3"/>
    <row r="821" ht="11.25" customHeight="1" x14ac:dyDescent="0.3"/>
    <row r="822" ht="11.25" customHeight="1" x14ac:dyDescent="0.3"/>
    <row r="823" ht="11.25" customHeight="1" x14ac:dyDescent="0.3"/>
    <row r="824" ht="11.25" customHeight="1" x14ac:dyDescent="0.3"/>
    <row r="825" ht="11.25" customHeight="1" x14ac:dyDescent="0.3"/>
    <row r="826" ht="11.25" customHeight="1" x14ac:dyDescent="0.3"/>
    <row r="827" ht="11.25" customHeight="1" x14ac:dyDescent="0.3"/>
    <row r="828" ht="11.25" customHeight="1" x14ac:dyDescent="0.3"/>
    <row r="829" ht="11.25" customHeight="1" x14ac:dyDescent="0.3"/>
    <row r="830" ht="11.25" customHeight="1" x14ac:dyDescent="0.3"/>
    <row r="831" ht="11.25" customHeight="1" x14ac:dyDescent="0.3"/>
    <row r="832" ht="11.25" customHeight="1" x14ac:dyDescent="0.3"/>
    <row r="833" ht="11.25" customHeight="1" x14ac:dyDescent="0.3"/>
    <row r="834" ht="11.25" customHeight="1" x14ac:dyDescent="0.3"/>
    <row r="835" ht="11.25" customHeight="1" x14ac:dyDescent="0.3"/>
    <row r="836" ht="11.25" customHeight="1" x14ac:dyDescent="0.3"/>
    <row r="837" ht="11.25" customHeight="1" x14ac:dyDescent="0.3"/>
    <row r="838" ht="11.25" customHeight="1" x14ac:dyDescent="0.3"/>
    <row r="839" ht="11.25" customHeight="1" x14ac:dyDescent="0.3"/>
    <row r="840" ht="11.25" customHeight="1" x14ac:dyDescent="0.3"/>
    <row r="841" ht="11.25" customHeight="1" x14ac:dyDescent="0.3"/>
    <row r="842" ht="11.25" customHeight="1" x14ac:dyDescent="0.3"/>
    <row r="843" ht="11.25" customHeight="1" x14ac:dyDescent="0.3"/>
    <row r="844" ht="11.25" customHeight="1" x14ac:dyDescent="0.3"/>
    <row r="845" ht="11.25" customHeight="1" x14ac:dyDescent="0.3"/>
    <row r="846" ht="11.25" customHeight="1" x14ac:dyDescent="0.3"/>
    <row r="847" ht="11.25" customHeight="1" x14ac:dyDescent="0.3"/>
    <row r="848" ht="11.25" customHeight="1" x14ac:dyDescent="0.3"/>
    <row r="849" ht="11.25" customHeight="1" x14ac:dyDescent="0.3"/>
    <row r="850" ht="11.25" customHeight="1" x14ac:dyDescent="0.3"/>
    <row r="851" ht="11.25" customHeight="1" x14ac:dyDescent="0.3"/>
    <row r="852" ht="11.25" customHeight="1" x14ac:dyDescent="0.3"/>
    <row r="853" ht="11.25" customHeight="1" x14ac:dyDescent="0.3"/>
    <row r="854" ht="11.25" customHeight="1" x14ac:dyDescent="0.3"/>
    <row r="855" ht="11.25" customHeight="1" x14ac:dyDescent="0.3"/>
    <row r="856" ht="11.25" customHeight="1" x14ac:dyDescent="0.3"/>
    <row r="857" ht="11.25" customHeight="1" x14ac:dyDescent="0.3"/>
    <row r="858" ht="11.25" customHeight="1" x14ac:dyDescent="0.3"/>
    <row r="859" ht="11.25" customHeight="1" x14ac:dyDescent="0.3"/>
    <row r="860" ht="11.25" customHeight="1" x14ac:dyDescent="0.3"/>
    <row r="861" ht="11.25" customHeight="1" x14ac:dyDescent="0.3"/>
    <row r="862" ht="11.25" customHeight="1" x14ac:dyDescent="0.3"/>
    <row r="863" ht="11.25" customHeight="1" x14ac:dyDescent="0.3"/>
    <row r="864" ht="11.25" customHeight="1" x14ac:dyDescent="0.3"/>
    <row r="865" ht="11.25" customHeight="1" x14ac:dyDescent="0.3"/>
    <row r="866" ht="11.25" customHeight="1" x14ac:dyDescent="0.3"/>
    <row r="867" ht="11.25" customHeight="1" x14ac:dyDescent="0.3"/>
    <row r="868" ht="11.25" customHeight="1" x14ac:dyDescent="0.3"/>
    <row r="869" ht="11.25" customHeight="1" x14ac:dyDescent="0.3"/>
    <row r="870" ht="11.25" customHeight="1" x14ac:dyDescent="0.3"/>
    <row r="871" ht="11.25" customHeight="1" x14ac:dyDescent="0.3"/>
    <row r="872" ht="11.25" customHeight="1" x14ac:dyDescent="0.3"/>
    <row r="873" ht="11.25" customHeight="1" x14ac:dyDescent="0.3"/>
    <row r="874" ht="11.25" customHeight="1" x14ac:dyDescent="0.3"/>
    <row r="875" ht="11.25" customHeight="1" x14ac:dyDescent="0.3"/>
    <row r="876" ht="11.25" customHeight="1" x14ac:dyDescent="0.3"/>
    <row r="877" ht="11.25" customHeight="1" x14ac:dyDescent="0.3"/>
    <row r="878" ht="11.25" customHeight="1" x14ac:dyDescent="0.3"/>
    <row r="879" ht="11.25" customHeight="1" x14ac:dyDescent="0.3"/>
    <row r="880" ht="11.25" customHeight="1" x14ac:dyDescent="0.3"/>
    <row r="881" ht="11.25" customHeight="1" x14ac:dyDescent="0.3"/>
    <row r="882" ht="11.25" customHeight="1" x14ac:dyDescent="0.3"/>
    <row r="883" ht="11.25" customHeight="1" x14ac:dyDescent="0.3"/>
    <row r="884" ht="11.25" customHeight="1" x14ac:dyDescent="0.3"/>
    <row r="885" ht="11.25" customHeight="1" x14ac:dyDescent="0.3"/>
    <row r="886" ht="11.25" customHeight="1" x14ac:dyDescent="0.3"/>
    <row r="887" ht="11.25" customHeight="1" x14ac:dyDescent="0.3"/>
    <row r="888" ht="11.25" customHeight="1" x14ac:dyDescent="0.3"/>
    <row r="889" ht="11.25" customHeight="1" x14ac:dyDescent="0.3"/>
    <row r="890" ht="11.25" customHeight="1" x14ac:dyDescent="0.3"/>
    <row r="891" ht="11.25" customHeight="1" x14ac:dyDescent="0.3"/>
    <row r="892" ht="11.25" customHeight="1" x14ac:dyDescent="0.3"/>
    <row r="893" ht="11.25" customHeight="1" x14ac:dyDescent="0.3"/>
    <row r="894" ht="11.25" customHeight="1" x14ac:dyDescent="0.3"/>
    <row r="895" ht="11.25" customHeight="1" x14ac:dyDescent="0.3"/>
    <row r="896" ht="11.25" customHeight="1" x14ac:dyDescent="0.3"/>
    <row r="897" ht="11.25" customHeight="1" x14ac:dyDescent="0.3"/>
    <row r="898" ht="11.25" customHeight="1" x14ac:dyDescent="0.3"/>
    <row r="899" ht="11.25" customHeight="1" x14ac:dyDescent="0.3"/>
    <row r="900" ht="11.25" customHeight="1" x14ac:dyDescent="0.3"/>
    <row r="901" ht="11.25" customHeight="1" x14ac:dyDescent="0.3"/>
    <row r="902" ht="11.25" customHeight="1" x14ac:dyDescent="0.3"/>
    <row r="903" ht="11.25" customHeight="1" x14ac:dyDescent="0.3"/>
    <row r="904" ht="11.25" customHeight="1" x14ac:dyDescent="0.3"/>
    <row r="905" ht="11.25" customHeight="1" x14ac:dyDescent="0.3"/>
    <row r="906" ht="11.25" customHeight="1" x14ac:dyDescent="0.3"/>
    <row r="907" ht="11.25" customHeight="1" x14ac:dyDescent="0.3"/>
    <row r="908" ht="11.25" customHeight="1" x14ac:dyDescent="0.3"/>
    <row r="909" ht="11.25" customHeight="1" x14ac:dyDescent="0.3"/>
    <row r="910" ht="11.25" customHeight="1" x14ac:dyDescent="0.3"/>
    <row r="911" ht="11.25" customHeight="1" x14ac:dyDescent="0.3"/>
    <row r="912" ht="11.25" customHeight="1" x14ac:dyDescent="0.3"/>
    <row r="913" ht="11.25" customHeight="1" x14ac:dyDescent="0.3"/>
    <row r="914" ht="11.25" customHeight="1" x14ac:dyDescent="0.3"/>
    <row r="915" ht="11.25" customHeight="1" x14ac:dyDescent="0.3"/>
    <row r="916" ht="11.25" customHeight="1" x14ac:dyDescent="0.3"/>
    <row r="917" ht="11.25" customHeight="1" x14ac:dyDescent="0.3"/>
    <row r="918" ht="11.25" customHeight="1" x14ac:dyDescent="0.3"/>
    <row r="919" ht="11.25" customHeight="1" x14ac:dyDescent="0.3"/>
    <row r="920" ht="11.25" customHeight="1" x14ac:dyDescent="0.3"/>
    <row r="921" ht="11.25" customHeight="1" x14ac:dyDescent="0.3"/>
    <row r="922" ht="11.25" customHeight="1" x14ac:dyDescent="0.3"/>
    <row r="923" ht="11.25" customHeight="1" x14ac:dyDescent="0.3"/>
    <row r="924" ht="11.25" customHeight="1" x14ac:dyDescent="0.3"/>
    <row r="925" ht="11.25" customHeight="1" x14ac:dyDescent="0.3"/>
    <row r="926" ht="11.25" customHeight="1" x14ac:dyDescent="0.3"/>
    <row r="927" ht="11.25" customHeight="1" x14ac:dyDescent="0.3"/>
    <row r="928" ht="11.25" customHeight="1" x14ac:dyDescent="0.3"/>
    <row r="929" ht="11.25" customHeight="1" x14ac:dyDescent="0.3"/>
    <row r="930" ht="11.25" customHeight="1" x14ac:dyDescent="0.3"/>
    <row r="931" ht="11.25" customHeight="1" x14ac:dyDescent="0.3"/>
    <row r="932" ht="11.25" customHeight="1" x14ac:dyDescent="0.3"/>
    <row r="933" ht="11.25" customHeight="1" x14ac:dyDescent="0.3"/>
    <row r="934" ht="11.25" customHeight="1" x14ac:dyDescent="0.3"/>
    <row r="935" ht="11.25" customHeight="1" x14ac:dyDescent="0.3"/>
    <row r="936" ht="11.25" customHeight="1" x14ac:dyDescent="0.3"/>
    <row r="937" ht="11.25" customHeight="1" x14ac:dyDescent="0.3"/>
    <row r="938" ht="11.25" customHeight="1" x14ac:dyDescent="0.3"/>
    <row r="939" ht="11.25" customHeight="1" x14ac:dyDescent="0.3"/>
    <row r="940" ht="11.25" customHeight="1" x14ac:dyDescent="0.3"/>
    <row r="941" ht="11.25" customHeight="1" x14ac:dyDescent="0.3"/>
    <row r="942" ht="11.25" customHeight="1" x14ac:dyDescent="0.3"/>
    <row r="943" ht="11.25" customHeight="1" x14ac:dyDescent="0.3"/>
    <row r="944" ht="11.25" customHeight="1" x14ac:dyDescent="0.3"/>
    <row r="945" ht="11.25" customHeight="1" x14ac:dyDescent="0.3"/>
    <row r="946" ht="11.25" customHeight="1" x14ac:dyDescent="0.3"/>
    <row r="947" ht="11.25" customHeight="1" x14ac:dyDescent="0.3"/>
    <row r="948" ht="11.25" customHeight="1" x14ac:dyDescent="0.3"/>
    <row r="949" ht="11.25" customHeight="1" x14ac:dyDescent="0.3"/>
    <row r="950" ht="11.25" customHeight="1" x14ac:dyDescent="0.3"/>
    <row r="951" ht="11.25" customHeight="1" x14ac:dyDescent="0.3"/>
    <row r="952" ht="11.25" customHeight="1" x14ac:dyDescent="0.3"/>
    <row r="953" ht="11.25" customHeight="1" x14ac:dyDescent="0.3"/>
    <row r="954" ht="11.25" customHeight="1" x14ac:dyDescent="0.3"/>
    <row r="955" ht="11.25" customHeight="1" x14ac:dyDescent="0.3"/>
    <row r="956" ht="11.25" customHeight="1" x14ac:dyDescent="0.3"/>
    <row r="957" ht="11.25" customHeight="1" x14ac:dyDescent="0.3"/>
    <row r="958" ht="11.25" customHeight="1" x14ac:dyDescent="0.3"/>
    <row r="959" ht="11.25" customHeight="1" x14ac:dyDescent="0.3"/>
    <row r="960" ht="11.25" customHeight="1" x14ac:dyDescent="0.3"/>
    <row r="961" ht="11.25" customHeight="1" x14ac:dyDescent="0.3"/>
    <row r="962" ht="11.25" customHeight="1" x14ac:dyDescent="0.3"/>
    <row r="963" ht="11.25" customHeight="1" x14ac:dyDescent="0.3"/>
    <row r="964" ht="11.25" customHeight="1" x14ac:dyDescent="0.3"/>
    <row r="965" ht="11.25" customHeight="1" x14ac:dyDescent="0.3"/>
    <row r="966" ht="11.25" customHeight="1" x14ac:dyDescent="0.3"/>
    <row r="967" ht="11.25" customHeight="1" x14ac:dyDescent="0.3"/>
    <row r="968" ht="11.25" customHeight="1" x14ac:dyDescent="0.3"/>
    <row r="969" ht="11.25" customHeight="1" x14ac:dyDescent="0.3"/>
    <row r="970" ht="11.25" customHeight="1" x14ac:dyDescent="0.3"/>
    <row r="971" ht="11.25" customHeight="1" x14ac:dyDescent="0.3"/>
    <row r="972" ht="11.25" customHeight="1" x14ac:dyDescent="0.3"/>
    <row r="973" ht="11.25" customHeight="1" x14ac:dyDescent="0.3"/>
    <row r="974" ht="11.25" customHeight="1" x14ac:dyDescent="0.3"/>
    <row r="975" ht="11.25" customHeight="1" x14ac:dyDescent="0.3"/>
    <row r="976" ht="11.25" customHeight="1" x14ac:dyDescent="0.3"/>
    <row r="977" ht="11.25" customHeight="1" x14ac:dyDescent="0.3"/>
    <row r="978" ht="11.25" customHeight="1" x14ac:dyDescent="0.3"/>
    <row r="979" ht="11.25" customHeight="1" x14ac:dyDescent="0.3"/>
    <row r="980" ht="11.25" customHeight="1" x14ac:dyDescent="0.3"/>
    <row r="981" ht="11.25" customHeight="1" x14ac:dyDescent="0.3"/>
    <row r="982" ht="11.25" customHeight="1" x14ac:dyDescent="0.3"/>
    <row r="983" ht="11.25" customHeight="1" x14ac:dyDescent="0.3"/>
    <row r="984" ht="11.25" customHeight="1" x14ac:dyDescent="0.3"/>
    <row r="985" ht="11.25" customHeight="1" x14ac:dyDescent="0.3"/>
    <row r="986" ht="11.25" customHeight="1" x14ac:dyDescent="0.3"/>
    <row r="987" ht="11.25" customHeight="1" x14ac:dyDescent="0.3"/>
    <row r="988" ht="11.25" customHeight="1" x14ac:dyDescent="0.3"/>
    <row r="989" ht="11.25" customHeight="1" x14ac:dyDescent="0.3"/>
    <row r="990" ht="11.25" customHeight="1" x14ac:dyDescent="0.3"/>
    <row r="991" ht="11.25" customHeight="1" x14ac:dyDescent="0.3"/>
    <row r="992" ht="11.25" customHeight="1" x14ac:dyDescent="0.3"/>
    <row r="993" ht="11.25" customHeight="1" x14ac:dyDescent="0.3"/>
    <row r="994" ht="11.25" customHeight="1" x14ac:dyDescent="0.3"/>
    <row r="995" ht="11.25" customHeight="1" x14ac:dyDescent="0.3"/>
    <row r="996" ht="11.25" customHeight="1" x14ac:dyDescent="0.3"/>
    <row r="997" ht="11.25" customHeight="1" x14ac:dyDescent="0.3"/>
    <row r="998" ht="11.25" customHeight="1" x14ac:dyDescent="0.3"/>
    <row r="999" ht="11.25" customHeight="1" x14ac:dyDescent="0.3"/>
    <row r="1000" ht="11.25" customHeight="1" x14ac:dyDescent="0.3"/>
  </sheetData>
  <mergeCells count="3">
    <mergeCell ref="A5:A6"/>
    <mergeCell ref="B5:D5"/>
    <mergeCell ref="A20:D21"/>
  </mergeCells>
  <hyperlinks>
    <hyperlink ref="F1" location="Índice!A1" display="(Voltar ao índice)" xr:uid="{10E876F6-3C50-4570-BDCE-AE57616CA532}"/>
  </hyperlinks>
  <pageMargins left="0.511811024" right="0.511811024" top="0.78740157499999996" bottom="0.78740157499999996" header="0" footer="0"/>
  <pageSetup paperSize="9" orientation="portrait"/>
</worksheet>
</file>

<file path=xl/worksheets/sheet9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B249A3B-DDDF-476A-AB99-0B8F5A2B6445}">
  <dimension ref="A1:R27"/>
  <sheetViews>
    <sheetView zoomScaleNormal="100" workbookViewId="0">
      <selection activeCell="M1" sqref="L1:M1"/>
    </sheetView>
  </sheetViews>
  <sheetFormatPr defaultColWidth="9" defaultRowHeight="10.199999999999999" x14ac:dyDescent="0.2"/>
  <cols>
    <col min="1" max="1" width="21.88671875" style="185" customWidth="1"/>
    <col min="2" max="7" width="9" style="185"/>
    <col min="8" max="8" width="9" style="185" customWidth="1"/>
    <col min="9" max="11" width="9" style="185"/>
    <col min="12" max="12" width="9" style="185" customWidth="1"/>
    <col min="13" max="16384" width="9" style="185"/>
  </cols>
  <sheetData>
    <row r="1" spans="1:18" x14ac:dyDescent="0.2">
      <c r="A1" s="396" t="s">
        <v>1067</v>
      </c>
      <c r="B1" s="417"/>
      <c r="C1" s="417"/>
      <c r="D1" s="417"/>
      <c r="E1" s="417"/>
      <c r="F1" s="417"/>
      <c r="G1" s="417"/>
      <c r="H1" s="417"/>
      <c r="I1" s="417"/>
      <c r="J1" s="417"/>
      <c r="K1" s="417"/>
      <c r="L1" s="32" t="s">
        <v>937</v>
      </c>
      <c r="M1" s="570"/>
      <c r="N1" s="417"/>
      <c r="O1" s="417"/>
      <c r="P1" s="417"/>
      <c r="Q1" s="417"/>
      <c r="R1" s="417"/>
    </row>
    <row r="2" spans="1:18" x14ac:dyDescent="0.2">
      <c r="A2" s="417" t="s">
        <v>612</v>
      </c>
      <c r="B2" s="417"/>
      <c r="C2" s="417"/>
      <c r="D2" s="417"/>
      <c r="E2" s="417"/>
      <c r="F2" s="417"/>
      <c r="G2" s="417"/>
      <c r="H2" s="417"/>
      <c r="I2" s="417"/>
      <c r="J2" s="417"/>
      <c r="K2" s="417"/>
      <c r="L2" s="417"/>
      <c r="M2" s="417"/>
      <c r="N2" s="417"/>
      <c r="O2" s="417"/>
      <c r="P2" s="417"/>
      <c r="Q2" s="417"/>
      <c r="R2" s="417"/>
    </row>
    <row r="3" spans="1:18" x14ac:dyDescent="0.2">
      <c r="A3" s="417" t="s">
        <v>613</v>
      </c>
      <c r="B3" s="417"/>
      <c r="C3" s="417"/>
      <c r="D3" s="417"/>
      <c r="E3" s="417"/>
      <c r="F3" s="417"/>
      <c r="G3" s="417"/>
      <c r="H3" s="417"/>
      <c r="I3" s="417"/>
      <c r="J3" s="417"/>
      <c r="K3" s="417"/>
      <c r="L3" s="417"/>
      <c r="M3" s="417"/>
      <c r="N3" s="417"/>
      <c r="O3" s="417"/>
      <c r="P3" s="417"/>
      <c r="Q3" s="417"/>
      <c r="R3" s="417"/>
    </row>
    <row r="5" spans="1:18" ht="20.25" customHeight="1" x14ac:dyDescent="0.2">
      <c r="A5" s="715" t="s">
        <v>614</v>
      </c>
      <c r="B5" s="727" t="s">
        <v>615</v>
      </c>
      <c r="C5" s="728"/>
      <c r="D5" s="728"/>
      <c r="E5" s="728"/>
      <c r="F5" s="728"/>
      <c r="G5" s="728"/>
      <c r="H5" s="728"/>
      <c r="I5" s="728"/>
      <c r="J5" s="728"/>
      <c r="K5" s="729"/>
      <c r="L5" s="715" t="s">
        <v>616</v>
      </c>
      <c r="M5" s="417"/>
      <c r="N5" s="417"/>
      <c r="O5" s="417"/>
      <c r="P5" s="417"/>
      <c r="Q5" s="417"/>
      <c r="R5" s="417"/>
    </row>
    <row r="6" spans="1:18" ht="18" customHeight="1" x14ac:dyDescent="0.2">
      <c r="A6" s="715"/>
      <c r="B6" s="727" t="s">
        <v>617</v>
      </c>
      <c r="C6" s="728"/>
      <c r="D6" s="728"/>
      <c r="E6" s="728"/>
      <c r="F6" s="728"/>
      <c r="G6" s="728"/>
      <c r="H6" s="729"/>
      <c r="I6" s="727" t="s">
        <v>618</v>
      </c>
      <c r="J6" s="729"/>
      <c r="K6" s="730" t="s">
        <v>619</v>
      </c>
      <c r="L6" s="715"/>
      <c r="M6" s="417"/>
      <c r="N6" s="417"/>
      <c r="O6" s="417"/>
      <c r="P6" s="417"/>
      <c r="Q6" s="417"/>
      <c r="R6" s="417"/>
    </row>
    <row r="7" spans="1:18" ht="17.25" customHeight="1" x14ac:dyDescent="0.2">
      <c r="A7" s="715"/>
      <c r="B7" s="430">
        <v>2018</v>
      </c>
      <c r="C7" s="430">
        <v>2019</v>
      </c>
      <c r="D7" s="430">
        <v>2020</v>
      </c>
      <c r="E7" s="430">
        <v>2021</v>
      </c>
      <c r="F7" s="430">
        <v>2022</v>
      </c>
      <c r="G7" s="430">
        <v>2023</v>
      </c>
      <c r="H7" s="430" t="s">
        <v>620</v>
      </c>
      <c r="I7" s="430">
        <v>2022</v>
      </c>
      <c r="J7" s="430">
        <v>2023</v>
      </c>
      <c r="K7" s="731"/>
      <c r="L7" s="715"/>
      <c r="M7" s="417"/>
      <c r="N7" s="417"/>
      <c r="O7" s="417"/>
      <c r="P7" s="417"/>
      <c r="Q7" s="417"/>
      <c r="R7" s="417"/>
    </row>
    <row r="8" spans="1:18" x14ac:dyDescent="0.2">
      <c r="A8" s="431"/>
      <c r="B8" s="432"/>
      <c r="C8" s="432"/>
      <c r="D8" s="432"/>
      <c r="E8" s="432"/>
      <c r="F8" s="432"/>
      <c r="G8" s="432"/>
      <c r="H8" s="432"/>
      <c r="I8" s="432"/>
      <c r="J8" s="432"/>
      <c r="K8" s="432"/>
      <c r="L8" s="431"/>
      <c r="M8" s="417"/>
      <c r="N8" s="417"/>
      <c r="O8" s="417"/>
      <c r="P8" s="417"/>
      <c r="Q8" s="417"/>
      <c r="R8" s="417"/>
    </row>
    <row r="9" spans="1:18" x14ac:dyDescent="0.2">
      <c r="A9" s="433" t="s">
        <v>67</v>
      </c>
      <c r="B9" s="260">
        <v>139</v>
      </c>
      <c r="C9" s="260">
        <v>118</v>
      </c>
      <c r="D9" s="260">
        <v>114</v>
      </c>
      <c r="E9" s="260">
        <v>114</v>
      </c>
      <c r="F9" s="434">
        <v>112</v>
      </c>
      <c r="G9" s="434">
        <v>123</v>
      </c>
      <c r="H9" s="435">
        <f>SUM(B9:G9)</f>
        <v>720</v>
      </c>
      <c r="I9" s="436">
        <f>F9/L9*100000</f>
        <v>12.897000180788305</v>
      </c>
      <c r="J9" s="437">
        <f>G9/L9*100000</f>
        <v>14.163669841401445</v>
      </c>
      <c r="K9" s="437">
        <f>(J9/I9-1)*100</f>
        <v>9.8214285714285801</v>
      </c>
      <c r="L9" s="261">
        <f>SUM(L13:L21)</f>
        <v>868419</v>
      </c>
      <c r="M9" s="417"/>
      <c r="N9" s="417"/>
      <c r="O9" s="438"/>
      <c r="P9" s="438"/>
      <c r="Q9" s="439"/>
      <c r="R9" s="438"/>
    </row>
    <row r="10" spans="1:18" ht="11.25" customHeight="1" x14ac:dyDescent="0.2">
      <c r="A10" s="408" t="s">
        <v>585</v>
      </c>
      <c r="B10" s="168">
        <v>101</v>
      </c>
      <c r="C10" s="168">
        <v>68</v>
      </c>
      <c r="D10" s="168">
        <v>79</v>
      </c>
      <c r="E10" s="168">
        <v>86</v>
      </c>
      <c r="F10" s="440">
        <f>F11-F9</f>
        <v>93</v>
      </c>
      <c r="G10" s="440">
        <f>G11-G9</f>
        <v>97</v>
      </c>
      <c r="H10" s="435">
        <f>SUM(B10:G10)</f>
        <v>524</v>
      </c>
      <c r="I10" s="436">
        <f>F10/L10*100000</f>
        <v>11.253398707916221</v>
      </c>
      <c r="J10" s="437">
        <f>G10/L10*100000</f>
        <v>11.7374158566438</v>
      </c>
      <c r="K10" s="437">
        <f>(J10/I10-1)*100</f>
        <v>4.3010752688172005</v>
      </c>
      <c r="L10" s="262">
        <f>L11-L9</f>
        <v>826417</v>
      </c>
      <c r="M10" s="417"/>
      <c r="N10" s="417"/>
      <c r="O10" s="438"/>
      <c r="P10" s="438"/>
      <c r="Q10" s="439"/>
      <c r="R10" s="438"/>
    </row>
    <row r="11" spans="1:18" x14ac:dyDescent="0.2">
      <c r="A11" s="433" t="s">
        <v>621</v>
      </c>
      <c r="B11" s="260">
        <f>SUM(B9,B10)</f>
        <v>240</v>
      </c>
      <c r="C11" s="260">
        <f>SUM(C9,C10)</f>
        <v>186</v>
      </c>
      <c r="D11" s="260">
        <f>SUM(D9,D10)</f>
        <v>193</v>
      </c>
      <c r="E11" s="260">
        <f>SUM(E9,E10)</f>
        <v>200</v>
      </c>
      <c r="F11" s="434">
        <v>205</v>
      </c>
      <c r="G11" s="434">
        <v>220</v>
      </c>
      <c r="H11" s="435">
        <f>SUM(B11:G11)</f>
        <v>1244</v>
      </c>
      <c r="I11" s="436">
        <f>F11/L11*100000</f>
        <v>12.095565588646926</v>
      </c>
      <c r="J11" s="437">
        <f>G11/L11*100000</f>
        <v>12.980606973182066</v>
      </c>
      <c r="K11" s="437">
        <f>(J11/I11-1)*100</f>
        <v>7.3170731707317138</v>
      </c>
      <c r="L11" s="261">
        <v>1694836</v>
      </c>
      <c r="M11" s="417"/>
      <c r="N11" s="439"/>
      <c r="O11" s="438"/>
      <c r="P11" s="438"/>
      <c r="Q11" s="439"/>
      <c r="R11" s="438"/>
    </row>
    <row r="12" spans="1:18" x14ac:dyDescent="0.2">
      <c r="A12" s="417"/>
      <c r="B12" s="189"/>
      <c r="C12" s="189"/>
      <c r="D12" s="189"/>
      <c r="E12" s="189"/>
      <c r="F12" s="417"/>
      <c r="G12" s="441"/>
      <c r="H12" s="441"/>
      <c r="I12" s="442"/>
      <c r="J12" s="443"/>
      <c r="K12" s="438"/>
      <c r="L12" s="263"/>
      <c r="M12" s="417"/>
      <c r="N12" s="417"/>
      <c r="O12" s="438"/>
      <c r="P12" s="438"/>
      <c r="Q12" s="439"/>
      <c r="R12" s="438"/>
    </row>
    <row r="13" spans="1:18" x14ac:dyDescent="0.2">
      <c r="A13" s="444" t="s">
        <v>77</v>
      </c>
      <c r="B13" s="264">
        <v>2</v>
      </c>
      <c r="C13" s="264">
        <v>3</v>
      </c>
      <c r="D13" s="264">
        <v>3</v>
      </c>
      <c r="E13" s="264">
        <v>3</v>
      </c>
      <c r="F13" s="444">
        <v>4</v>
      </c>
      <c r="G13" s="444">
        <v>6</v>
      </c>
      <c r="H13" s="445">
        <f t="shared" ref="H13:H21" si="0">SUM(B13:G13)</f>
        <v>21</v>
      </c>
      <c r="I13" s="446">
        <f t="shared" ref="I13:I18" si="1">F13/L13*100000</f>
        <v>12.620685303211966</v>
      </c>
      <c r="J13" s="447">
        <f>G13/L13*100000</f>
        <v>18.931027954817946</v>
      </c>
      <c r="K13" s="447">
        <f>(J13/I13-1)*100</f>
        <v>49.999999999999979</v>
      </c>
      <c r="L13" s="265">
        <v>31694</v>
      </c>
      <c r="M13" s="448"/>
      <c r="N13" s="417"/>
      <c r="O13" s="448"/>
      <c r="P13" s="438"/>
      <c r="Q13" s="439"/>
      <c r="R13" s="438"/>
    </row>
    <row r="14" spans="1:18" x14ac:dyDescent="0.2">
      <c r="A14" s="417" t="s">
        <v>78</v>
      </c>
      <c r="B14" s="266" t="s">
        <v>182</v>
      </c>
      <c r="C14" s="189">
        <v>3</v>
      </c>
      <c r="D14" s="266" t="s">
        <v>182</v>
      </c>
      <c r="E14" s="266" t="s">
        <v>182</v>
      </c>
      <c r="F14" s="449">
        <v>2</v>
      </c>
      <c r="G14" s="449" t="s">
        <v>182</v>
      </c>
      <c r="H14" s="439">
        <f t="shared" si="0"/>
        <v>5</v>
      </c>
      <c r="I14" s="438">
        <f t="shared" si="1"/>
        <v>17.646020822304571</v>
      </c>
      <c r="J14" s="450" t="s">
        <v>182</v>
      </c>
      <c r="K14" s="450">
        <v>-100</v>
      </c>
      <c r="L14" s="267">
        <v>11334</v>
      </c>
      <c r="M14" s="448"/>
      <c r="N14" s="417"/>
      <c r="O14" s="448"/>
      <c r="P14" s="438"/>
      <c r="Q14" s="439"/>
      <c r="R14" s="438"/>
    </row>
    <row r="15" spans="1:18" x14ac:dyDescent="0.2">
      <c r="A15" s="417" t="s">
        <v>79</v>
      </c>
      <c r="B15" s="189">
        <v>48</v>
      </c>
      <c r="C15" s="189">
        <v>49</v>
      </c>
      <c r="D15" s="189">
        <v>43</v>
      </c>
      <c r="E15" s="189">
        <v>41</v>
      </c>
      <c r="F15" s="417">
        <v>38</v>
      </c>
      <c r="G15" s="417">
        <v>36</v>
      </c>
      <c r="H15" s="439">
        <f t="shared" si="0"/>
        <v>255</v>
      </c>
      <c r="I15" s="438">
        <f t="shared" si="1"/>
        <v>7.740332223206738</v>
      </c>
      <c r="J15" s="450">
        <f t="shared" ref="J15:J21" si="2">G15/L15*100000</f>
        <v>7.3329463167221727</v>
      </c>
      <c r="K15" s="450">
        <f>(J15/I15-1)*100</f>
        <v>-5.2631578947368478</v>
      </c>
      <c r="L15" s="267">
        <v>490935</v>
      </c>
      <c r="M15" s="448"/>
      <c r="N15" s="417"/>
      <c r="O15" s="448"/>
      <c r="P15" s="438"/>
      <c r="Q15" s="439"/>
      <c r="R15" s="438"/>
    </row>
    <row r="16" spans="1:18" x14ac:dyDescent="0.2">
      <c r="A16" s="417" t="s">
        <v>202</v>
      </c>
      <c r="B16" s="189">
        <v>8</v>
      </c>
      <c r="C16" s="189">
        <v>9</v>
      </c>
      <c r="D16" s="189">
        <v>5</v>
      </c>
      <c r="E16" s="189">
        <v>8</v>
      </c>
      <c r="F16" s="417">
        <v>5</v>
      </c>
      <c r="G16" s="417">
        <v>10</v>
      </c>
      <c r="H16" s="439">
        <f t="shared" si="0"/>
        <v>45</v>
      </c>
      <c r="I16" s="438">
        <f t="shared" si="1"/>
        <v>8.8836771316383274</v>
      </c>
      <c r="J16" s="450">
        <f t="shared" si="2"/>
        <v>17.767354263276655</v>
      </c>
      <c r="K16" s="450">
        <f>(J16/I16-1)*100</f>
        <v>100</v>
      </c>
      <c r="L16" s="267">
        <v>56283</v>
      </c>
      <c r="M16" s="448"/>
      <c r="N16" s="417"/>
      <c r="O16" s="448"/>
      <c r="P16" s="438"/>
      <c r="Q16" s="439"/>
      <c r="R16" s="438"/>
    </row>
    <row r="17" spans="1:18" x14ac:dyDescent="0.2">
      <c r="A17" s="417" t="s">
        <v>81</v>
      </c>
      <c r="B17" s="189">
        <v>1</v>
      </c>
      <c r="C17" s="189">
        <v>1</v>
      </c>
      <c r="D17" s="189">
        <v>4</v>
      </c>
      <c r="E17" s="189">
        <v>3</v>
      </c>
      <c r="F17" s="417">
        <v>3</v>
      </c>
      <c r="G17" s="417">
        <v>3</v>
      </c>
      <c r="H17" s="439">
        <f t="shared" si="0"/>
        <v>15</v>
      </c>
      <c r="I17" s="438">
        <f t="shared" si="1"/>
        <v>5.140859551717047</v>
      </c>
      <c r="J17" s="450">
        <f t="shared" si="2"/>
        <v>5.140859551717047</v>
      </c>
      <c r="K17" s="450">
        <f>(J17/I17-1)*100</f>
        <v>0</v>
      </c>
      <c r="L17" s="267">
        <v>58356</v>
      </c>
      <c r="M17" s="448"/>
      <c r="N17" s="417"/>
      <c r="O17" s="448"/>
      <c r="P17" s="438"/>
      <c r="Q17" s="439"/>
      <c r="R17" s="438"/>
    </row>
    <row r="18" spans="1:18" x14ac:dyDescent="0.2">
      <c r="A18" s="417" t="s">
        <v>82</v>
      </c>
      <c r="B18" s="189">
        <v>12</v>
      </c>
      <c r="C18" s="189">
        <v>7</v>
      </c>
      <c r="D18" s="189">
        <v>14</v>
      </c>
      <c r="E18" s="189">
        <v>8</v>
      </c>
      <c r="F18" s="417">
        <v>9</v>
      </c>
      <c r="G18" s="417">
        <v>4</v>
      </c>
      <c r="H18" s="439">
        <f t="shared" si="0"/>
        <v>54</v>
      </c>
      <c r="I18" s="438">
        <f t="shared" si="1"/>
        <v>11.113855272906891</v>
      </c>
      <c r="J18" s="450">
        <f t="shared" si="2"/>
        <v>4.9394912324030624</v>
      </c>
      <c r="K18" s="450">
        <f>(J18/I18-1)*100</f>
        <v>-55.555555555555557</v>
      </c>
      <c r="L18" s="267">
        <v>80980</v>
      </c>
      <c r="M18" s="448"/>
      <c r="N18" s="417"/>
      <c r="O18" s="448"/>
      <c r="P18" s="438"/>
      <c r="Q18" s="439"/>
      <c r="R18" s="438"/>
    </row>
    <row r="19" spans="1:18" x14ac:dyDescent="0.2">
      <c r="A19" s="417" t="s">
        <v>83</v>
      </c>
      <c r="B19" s="189">
        <v>1</v>
      </c>
      <c r="C19" s="189">
        <v>3</v>
      </c>
      <c r="D19" s="189">
        <v>2</v>
      </c>
      <c r="E19" s="189">
        <v>2</v>
      </c>
      <c r="F19" s="449" t="s">
        <v>182</v>
      </c>
      <c r="G19" s="417">
        <v>1</v>
      </c>
      <c r="H19" s="439">
        <f t="shared" si="0"/>
        <v>9</v>
      </c>
      <c r="I19" s="438" t="s">
        <v>182</v>
      </c>
      <c r="J19" s="450">
        <f t="shared" si="2"/>
        <v>4.7290267662914971</v>
      </c>
      <c r="K19" s="450" t="s">
        <v>501</v>
      </c>
      <c r="L19" s="267">
        <v>21146</v>
      </c>
      <c r="M19" s="448"/>
      <c r="N19" s="417"/>
      <c r="O19" s="448"/>
      <c r="P19" s="438"/>
      <c r="Q19" s="439"/>
      <c r="R19" s="438"/>
    </row>
    <row r="20" spans="1:18" x14ac:dyDescent="0.2">
      <c r="A20" s="417" t="s">
        <v>84</v>
      </c>
      <c r="B20" s="189">
        <v>63</v>
      </c>
      <c r="C20" s="189">
        <v>41</v>
      </c>
      <c r="D20" s="189">
        <v>43</v>
      </c>
      <c r="E20" s="189">
        <v>46</v>
      </c>
      <c r="F20" s="417">
        <v>48</v>
      </c>
      <c r="G20" s="417">
        <v>59</v>
      </c>
      <c r="H20" s="439">
        <f t="shared" si="0"/>
        <v>300</v>
      </c>
      <c r="I20" s="438">
        <f>F20/L20*100000</f>
        <v>49.146086742843103</v>
      </c>
      <c r="J20" s="450">
        <f t="shared" si="2"/>
        <v>60.40873162141132</v>
      </c>
      <c r="K20" s="450">
        <f>(J20/I20-1)*100</f>
        <v>22.916666666666675</v>
      </c>
      <c r="L20" s="267">
        <v>97668</v>
      </c>
      <c r="M20" s="448"/>
      <c r="N20" s="417"/>
      <c r="O20" s="448"/>
      <c r="P20" s="438"/>
      <c r="Q20" s="439"/>
      <c r="R20" s="438"/>
    </row>
    <row r="21" spans="1:18" x14ac:dyDescent="0.2">
      <c r="A21" s="451" t="s">
        <v>85</v>
      </c>
      <c r="B21" s="268">
        <v>4</v>
      </c>
      <c r="C21" s="268">
        <v>2</v>
      </c>
      <c r="D21" s="269" t="s">
        <v>182</v>
      </c>
      <c r="E21" s="268">
        <v>3</v>
      </c>
      <c r="F21" s="451">
        <v>3</v>
      </c>
      <c r="G21" s="451">
        <v>4</v>
      </c>
      <c r="H21" s="452">
        <f t="shared" si="0"/>
        <v>16</v>
      </c>
      <c r="I21" s="453">
        <f>F21/L21*100000</f>
        <v>14.982769814713079</v>
      </c>
      <c r="J21" s="454">
        <f t="shared" si="2"/>
        <v>19.977026419617438</v>
      </c>
      <c r="K21" s="454">
        <f>(J21/I21-1)*100</f>
        <v>33.333333333333329</v>
      </c>
      <c r="L21" s="270">
        <v>20023</v>
      </c>
      <c r="M21" s="448"/>
      <c r="N21" s="417"/>
      <c r="O21" s="448"/>
      <c r="P21" s="438"/>
      <c r="Q21" s="439"/>
      <c r="R21" s="438"/>
    </row>
    <row r="22" spans="1:18" x14ac:dyDescent="0.2">
      <c r="A22" s="417"/>
      <c r="B22" s="417"/>
      <c r="C22" s="417"/>
      <c r="D22" s="417"/>
      <c r="E22" s="417"/>
      <c r="F22" s="417"/>
      <c r="G22" s="455"/>
      <c r="H22" s="417"/>
      <c r="I22" s="417"/>
      <c r="J22" s="417"/>
      <c r="K22" s="417"/>
      <c r="L22" s="417"/>
      <c r="M22" s="417"/>
      <c r="N22" s="417"/>
      <c r="O22" s="417"/>
      <c r="P22" s="417"/>
      <c r="Q22" s="417"/>
      <c r="R22" s="417"/>
    </row>
    <row r="23" spans="1:18" x14ac:dyDescent="0.2">
      <c r="A23" s="417" t="s">
        <v>622</v>
      </c>
      <c r="B23" s="417"/>
      <c r="C23" s="417"/>
      <c r="D23" s="417"/>
      <c r="E23" s="417"/>
      <c r="F23" s="417"/>
      <c r="G23" s="417"/>
      <c r="H23" s="417"/>
      <c r="I23" s="417"/>
      <c r="J23" s="417"/>
      <c r="K23" s="417"/>
      <c r="L23" s="417"/>
      <c r="M23" s="417"/>
      <c r="N23" s="417"/>
      <c r="O23" s="417"/>
      <c r="P23" s="417"/>
      <c r="Q23" s="417"/>
      <c r="R23" s="417"/>
    </row>
    <row r="24" spans="1:18" x14ac:dyDescent="0.2">
      <c r="A24" s="417" t="s">
        <v>184</v>
      </c>
      <c r="B24" s="417"/>
      <c r="C24" s="417"/>
      <c r="D24" s="417"/>
      <c r="E24" s="417"/>
      <c r="F24" s="417"/>
      <c r="G24" s="417"/>
      <c r="H24" s="417"/>
      <c r="I24" s="417"/>
      <c r="J24" s="417"/>
      <c r="K24" s="417"/>
      <c r="L24" s="417"/>
      <c r="M24" s="417"/>
      <c r="N24" s="417"/>
      <c r="O24" s="417"/>
      <c r="P24" s="417"/>
      <c r="Q24" s="417"/>
      <c r="R24" s="417"/>
    </row>
    <row r="25" spans="1:18" x14ac:dyDescent="0.2">
      <c r="A25" s="417" t="s">
        <v>573</v>
      </c>
      <c r="B25" s="417"/>
      <c r="C25" s="417"/>
      <c r="D25" s="417"/>
      <c r="E25" s="417"/>
      <c r="F25" s="417"/>
      <c r="G25" s="417"/>
      <c r="H25" s="417"/>
      <c r="I25" s="417"/>
      <c r="J25" s="417"/>
      <c r="K25" s="417"/>
      <c r="L25" s="417"/>
      <c r="M25" s="417"/>
      <c r="N25" s="417"/>
      <c r="O25" s="417"/>
      <c r="P25" s="417"/>
      <c r="Q25" s="417"/>
      <c r="R25" s="417"/>
    </row>
    <row r="26" spans="1:18" x14ac:dyDescent="0.2">
      <c r="A26" s="726" t="s">
        <v>623</v>
      </c>
      <c r="B26" s="726"/>
      <c r="C26" s="726"/>
      <c r="D26" s="726"/>
      <c r="E26" s="726"/>
      <c r="F26" s="726"/>
      <c r="G26" s="726"/>
      <c r="H26" s="726"/>
      <c r="I26" s="726"/>
      <c r="J26" s="726"/>
      <c r="K26" s="726"/>
      <c r="L26" s="726"/>
      <c r="M26" s="417"/>
      <c r="N26" s="417"/>
      <c r="O26" s="417"/>
      <c r="P26" s="417"/>
      <c r="Q26" s="417"/>
      <c r="R26" s="417"/>
    </row>
    <row r="27" spans="1:18" x14ac:dyDescent="0.2">
      <c r="A27" s="726"/>
      <c r="B27" s="726"/>
      <c r="C27" s="726"/>
      <c r="D27" s="726"/>
      <c r="E27" s="726"/>
      <c r="F27" s="726"/>
      <c r="G27" s="726"/>
      <c r="H27" s="726"/>
      <c r="I27" s="726"/>
      <c r="J27" s="726"/>
      <c r="K27" s="726"/>
      <c r="L27" s="726"/>
      <c r="M27" s="417"/>
      <c r="N27" s="417"/>
      <c r="O27" s="417"/>
      <c r="P27" s="417"/>
      <c r="Q27" s="417"/>
      <c r="R27" s="417"/>
    </row>
  </sheetData>
  <mergeCells count="7">
    <mergeCell ref="A26:L27"/>
    <mergeCell ref="A5:A7"/>
    <mergeCell ref="B5:K5"/>
    <mergeCell ref="L5:L7"/>
    <mergeCell ref="B6:H6"/>
    <mergeCell ref="I6:J6"/>
    <mergeCell ref="K6:K7"/>
  </mergeCells>
  <hyperlinks>
    <hyperlink ref="L1" location="Índice!A1" display="(Voltar ao índice)" xr:uid="{6E89CEEA-7157-4CD0-A538-7EECDF608F47}"/>
  </hyperlinks>
  <pageMargins left="0.511811024" right="0.511811024" top="0.78740157499999996" bottom="0.78740157499999996" header="0.31496062000000002" footer="0.31496062000000002"/>
  <pageSetup paperSize="9" orientation="portrait" r:id="rId1"/>
</worksheet>
</file>

<file path=xl/worksheets/sheet9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56A4265-E5F4-4369-A0B8-F3F6A0E4F7E8}">
  <dimension ref="A1:M28"/>
  <sheetViews>
    <sheetView tabSelected="1" zoomScaleNormal="100" workbookViewId="0"/>
  </sheetViews>
  <sheetFormatPr defaultColWidth="9" defaultRowHeight="10.199999999999999" x14ac:dyDescent="0.2"/>
  <cols>
    <col min="1" max="1" width="21.6640625" style="417" customWidth="1"/>
    <col min="2" max="5" width="9" style="417"/>
    <col min="6" max="6" width="11.6640625" style="417" customWidth="1"/>
    <col min="7" max="7" width="9" style="417"/>
    <col min="8" max="8" width="10.44140625" style="417" customWidth="1"/>
    <col min="9" max="16384" width="9" style="417"/>
  </cols>
  <sheetData>
    <row r="1" spans="1:13" x14ac:dyDescent="0.2">
      <c r="A1" s="396" t="s">
        <v>1068</v>
      </c>
      <c r="H1" s="32" t="s">
        <v>937</v>
      </c>
      <c r="I1" s="570"/>
    </row>
    <row r="2" spans="1:13" x14ac:dyDescent="0.2">
      <c r="A2" s="417" t="s">
        <v>50</v>
      </c>
    </row>
    <row r="3" spans="1:13" x14ac:dyDescent="0.2">
      <c r="A3" s="417" t="s">
        <v>624</v>
      </c>
    </row>
    <row r="5" spans="1:13" x14ac:dyDescent="0.2">
      <c r="A5" s="715" t="s">
        <v>99</v>
      </c>
      <c r="B5" s="715" t="s">
        <v>100</v>
      </c>
      <c r="C5" s="715" t="s">
        <v>615</v>
      </c>
      <c r="D5" s="715"/>
      <c r="E5" s="715"/>
      <c r="F5" s="715"/>
      <c r="G5" s="715"/>
      <c r="H5" s="715" t="s">
        <v>616</v>
      </c>
    </row>
    <row r="6" spans="1:13" ht="11.4" x14ac:dyDescent="0.2">
      <c r="A6" s="715"/>
      <c r="B6" s="715"/>
      <c r="C6" s="715" t="s">
        <v>617</v>
      </c>
      <c r="D6" s="715"/>
      <c r="E6" s="715"/>
      <c r="F6" s="715"/>
      <c r="G6" s="400" t="s">
        <v>618</v>
      </c>
      <c r="H6" s="715"/>
    </row>
    <row r="7" spans="1:13" x14ac:dyDescent="0.2">
      <c r="A7" s="730"/>
      <c r="B7" s="730"/>
      <c r="C7" s="429">
        <v>2021</v>
      </c>
      <c r="D7" s="429">
        <v>2022</v>
      </c>
      <c r="E7" s="429">
        <v>2023</v>
      </c>
      <c r="F7" s="429" t="s">
        <v>625</v>
      </c>
      <c r="G7" s="429">
        <v>2023</v>
      </c>
      <c r="H7" s="730"/>
    </row>
    <row r="8" spans="1:13" x14ac:dyDescent="0.2">
      <c r="A8" s="456"/>
      <c r="B8" s="456"/>
      <c r="C8" s="456"/>
      <c r="D8" s="456"/>
      <c r="E8" s="456"/>
      <c r="F8" s="456"/>
      <c r="G8" s="456"/>
      <c r="H8" s="456"/>
    </row>
    <row r="9" spans="1:13" x14ac:dyDescent="0.2">
      <c r="A9" s="444" t="s">
        <v>120</v>
      </c>
      <c r="B9" s="444" t="s">
        <v>121</v>
      </c>
      <c r="C9" s="457">
        <v>18</v>
      </c>
      <c r="D9" s="457">
        <v>23</v>
      </c>
      <c r="E9" s="457">
        <v>25</v>
      </c>
      <c r="F9" s="457">
        <f t="shared" ref="F9:F23" si="0">SUM($C9:$E9)</f>
        <v>66</v>
      </c>
      <c r="G9" s="458">
        <f t="shared" ref="G9:G20" si="1">E9/H9*100000</f>
        <v>196.37106276019168</v>
      </c>
      <c r="H9" s="459">
        <v>12731</v>
      </c>
      <c r="L9" s="460"/>
      <c r="M9" s="439"/>
    </row>
    <row r="10" spans="1:13" x14ac:dyDescent="0.2">
      <c r="A10" s="417" t="s">
        <v>477</v>
      </c>
      <c r="B10" s="417" t="s">
        <v>121</v>
      </c>
      <c r="C10" s="449">
        <v>6</v>
      </c>
      <c r="D10" s="449">
        <v>5</v>
      </c>
      <c r="E10" s="449">
        <v>8</v>
      </c>
      <c r="F10" s="449">
        <f t="shared" si="0"/>
        <v>19</v>
      </c>
      <c r="G10" s="461">
        <f t="shared" si="1"/>
        <v>628.43676355066771</v>
      </c>
      <c r="H10" s="462">
        <v>1273</v>
      </c>
      <c r="L10" s="460"/>
      <c r="M10" s="439"/>
    </row>
    <row r="11" spans="1:13" x14ac:dyDescent="0.2">
      <c r="A11" s="417" t="s">
        <v>232</v>
      </c>
      <c r="B11" s="417" t="s">
        <v>121</v>
      </c>
      <c r="C11" s="449">
        <v>4</v>
      </c>
      <c r="D11" s="449">
        <v>6</v>
      </c>
      <c r="E11" s="449">
        <v>9</v>
      </c>
      <c r="F11" s="449">
        <f t="shared" si="0"/>
        <v>19</v>
      </c>
      <c r="G11" s="461">
        <f t="shared" si="1"/>
        <v>92.965602726991008</v>
      </c>
      <c r="H11" s="462">
        <v>9681</v>
      </c>
      <c r="L11" s="460"/>
      <c r="M11" s="439"/>
    </row>
    <row r="12" spans="1:13" x14ac:dyDescent="0.2">
      <c r="A12" s="417" t="s">
        <v>133</v>
      </c>
      <c r="B12" s="417" t="s">
        <v>113</v>
      </c>
      <c r="C12" s="449">
        <v>5</v>
      </c>
      <c r="D12" s="449">
        <v>5</v>
      </c>
      <c r="E12" s="449">
        <v>5</v>
      </c>
      <c r="F12" s="449">
        <f t="shared" si="0"/>
        <v>15</v>
      </c>
      <c r="G12" s="461">
        <f t="shared" si="1"/>
        <v>14.494013972229469</v>
      </c>
      <c r="H12" s="462">
        <v>34497</v>
      </c>
      <c r="L12" s="460"/>
      <c r="M12" s="439"/>
    </row>
    <row r="13" spans="1:13" x14ac:dyDescent="0.2">
      <c r="A13" s="417" t="s">
        <v>283</v>
      </c>
      <c r="B13" s="417" t="s">
        <v>113</v>
      </c>
      <c r="C13" s="449">
        <v>6</v>
      </c>
      <c r="D13" s="449">
        <v>7</v>
      </c>
      <c r="E13" s="449">
        <v>2</v>
      </c>
      <c r="F13" s="449">
        <f t="shared" si="0"/>
        <v>15</v>
      </c>
      <c r="G13" s="461">
        <f t="shared" si="1"/>
        <v>4.1445623342175066</v>
      </c>
      <c r="H13" s="462">
        <v>48256</v>
      </c>
      <c r="L13" s="460"/>
      <c r="M13" s="439"/>
    </row>
    <row r="14" spans="1:13" x14ac:dyDescent="0.2">
      <c r="A14" s="417" t="s">
        <v>225</v>
      </c>
      <c r="B14" s="417" t="s">
        <v>121</v>
      </c>
      <c r="C14" s="449">
        <v>9</v>
      </c>
      <c r="D14" s="449" t="s">
        <v>182</v>
      </c>
      <c r="E14" s="449">
        <v>3</v>
      </c>
      <c r="F14" s="449">
        <f t="shared" si="0"/>
        <v>12</v>
      </c>
      <c r="G14" s="461">
        <f t="shared" si="1"/>
        <v>171.91977077363896</v>
      </c>
      <c r="H14" s="462">
        <v>1745</v>
      </c>
      <c r="L14" s="460"/>
      <c r="M14" s="439"/>
    </row>
    <row r="15" spans="1:13" x14ac:dyDescent="0.2">
      <c r="A15" s="417" t="s">
        <v>231</v>
      </c>
      <c r="B15" s="417" t="s">
        <v>121</v>
      </c>
      <c r="C15" s="449">
        <v>1</v>
      </c>
      <c r="D15" s="449">
        <v>6</v>
      </c>
      <c r="E15" s="449">
        <v>4</v>
      </c>
      <c r="F15" s="449">
        <f t="shared" si="0"/>
        <v>11</v>
      </c>
      <c r="G15" s="461">
        <f t="shared" si="1"/>
        <v>19.598236158745713</v>
      </c>
      <c r="H15" s="462">
        <v>20410</v>
      </c>
      <c r="L15" s="460"/>
      <c r="M15" s="439"/>
    </row>
    <row r="16" spans="1:13" x14ac:dyDescent="0.2">
      <c r="A16" s="417" t="s">
        <v>626</v>
      </c>
      <c r="B16" s="417" t="s">
        <v>113</v>
      </c>
      <c r="C16" s="449">
        <v>2</v>
      </c>
      <c r="D16" s="449">
        <v>4</v>
      </c>
      <c r="E16" s="449">
        <v>3</v>
      </c>
      <c r="F16" s="449">
        <f t="shared" si="0"/>
        <v>9</v>
      </c>
      <c r="G16" s="461">
        <f t="shared" si="1"/>
        <v>107.29613733905579</v>
      </c>
      <c r="H16" s="462">
        <v>2796</v>
      </c>
      <c r="L16" s="460"/>
      <c r="M16" s="439"/>
    </row>
    <row r="17" spans="1:13" x14ac:dyDescent="0.2">
      <c r="A17" s="417" t="s">
        <v>144</v>
      </c>
      <c r="B17" s="417" t="s">
        <v>121</v>
      </c>
      <c r="C17" s="449">
        <v>3</v>
      </c>
      <c r="D17" s="449">
        <v>2</v>
      </c>
      <c r="E17" s="449">
        <v>3</v>
      </c>
      <c r="F17" s="449">
        <f t="shared" si="0"/>
        <v>8</v>
      </c>
      <c r="G17" s="461">
        <f t="shared" si="1"/>
        <v>405.40540540540542</v>
      </c>
      <c r="H17" s="462">
        <v>740</v>
      </c>
      <c r="L17" s="460"/>
      <c r="M17" s="439"/>
    </row>
    <row r="18" spans="1:13" x14ac:dyDescent="0.2">
      <c r="A18" s="417" t="s">
        <v>627</v>
      </c>
      <c r="B18" s="417" t="s">
        <v>113</v>
      </c>
      <c r="C18" s="449">
        <v>3</v>
      </c>
      <c r="D18" s="449">
        <v>2</v>
      </c>
      <c r="E18" s="449">
        <v>2</v>
      </c>
      <c r="F18" s="449">
        <f t="shared" si="0"/>
        <v>7</v>
      </c>
      <c r="G18" s="461">
        <f t="shared" si="1"/>
        <v>158.35312747426761</v>
      </c>
      <c r="H18" s="462">
        <v>1263</v>
      </c>
      <c r="L18" s="460"/>
      <c r="M18" s="439"/>
    </row>
    <row r="19" spans="1:13" x14ac:dyDescent="0.2">
      <c r="A19" s="417" t="s">
        <v>628</v>
      </c>
      <c r="B19" s="417" t="s">
        <v>138</v>
      </c>
      <c r="C19" s="449">
        <v>2</v>
      </c>
      <c r="D19" s="449">
        <v>2</v>
      </c>
      <c r="E19" s="449">
        <v>3</v>
      </c>
      <c r="F19" s="449">
        <f t="shared" si="0"/>
        <v>7</v>
      </c>
      <c r="G19" s="461">
        <f t="shared" si="1"/>
        <v>36.540803897685748</v>
      </c>
      <c r="H19" s="462">
        <v>8210</v>
      </c>
      <c r="L19" s="460"/>
      <c r="M19" s="439"/>
    </row>
    <row r="20" spans="1:13" x14ac:dyDescent="0.2">
      <c r="A20" s="417" t="s">
        <v>629</v>
      </c>
      <c r="B20" s="417" t="s">
        <v>121</v>
      </c>
      <c r="C20" s="449">
        <v>2</v>
      </c>
      <c r="D20" s="449">
        <v>2</v>
      </c>
      <c r="E20" s="449">
        <v>3</v>
      </c>
      <c r="F20" s="449">
        <f t="shared" si="0"/>
        <v>7</v>
      </c>
      <c r="G20" s="461">
        <f t="shared" si="1"/>
        <v>22.585259354061581</v>
      </c>
      <c r="H20" s="462">
        <v>13283</v>
      </c>
      <c r="L20" s="460"/>
      <c r="M20" s="439"/>
    </row>
    <row r="21" spans="1:13" x14ac:dyDescent="0.2">
      <c r="A21" s="417" t="s">
        <v>630</v>
      </c>
      <c r="B21" s="417" t="s">
        <v>113</v>
      </c>
      <c r="C21" s="449">
        <v>4</v>
      </c>
      <c r="D21" s="449">
        <v>2</v>
      </c>
      <c r="E21" s="449" t="s">
        <v>182</v>
      </c>
      <c r="F21" s="449">
        <f t="shared" si="0"/>
        <v>6</v>
      </c>
      <c r="G21" s="461" t="s">
        <v>182</v>
      </c>
      <c r="H21" s="462">
        <v>26619</v>
      </c>
      <c r="L21" s="460"/>
      <c r="M21" s="439"/>
    </row>
    <row r="22" spans="1:13" x14ac:dyDescent="0.2">
      <c r="A22" s="417" t="s">
        <v>631</v>
      </c>
      <c r="B22" s="417" t="s">
        <v>113</v>
      </c>
      <c r="C22" s="449">
        <v>2</v>
      </c>
      <c r="D22" s="449">
        <v>1</v>
      </c>
      <c r="E22" s="449">
        <v>3</v>
      </c>
      <c r="F22" s="449">
        <f t="shared" si="0"/>
        <v>6</v>
      </c>
      <c r="G22" s="461">
        <f>E22/H22*100000</f>
        <v>247.72914946325349</v>
      </c>
      <c r="H22" s="462">
        <v>1211</v>
      </c>
      <c r="L22" s="460"/>
      <c r="M22" s="439"/>
    </row>
    <row r="23" spans="1:13" x14ac:dyDescent="0.2">
      <c r="A23" s="451" t="s">
        <v>226</v>
      </c>
      <c r="B23" s="451" t="s">
        <v>121</v>
      </c>
      <c r="C23" s="463">
        <v>1</v>
      </c>
      <c r="D23" s="463">
        <v>3</v>
      </c>
      <c r="E23" s="463">
        <v>2</v>
      </c>
      <c r="F23" s="463">
        <f t="shared" si="0"/>
        <v>6</v>
      </c>
      <c r="G23" s="464">
        <f>E23/H23*100000</f>
        <v>30.921459492888065</v>
      </c>
      <c r="H23" s="465">
        <v>6468</v>
      </c>
      <c r="L23" s="460"/>
      <c r="M23" s="439"/>
    </row>
    <row r="25" spans="1:13" x14ac:dyDescent="0.2">
      <c r="A25" s="720" t="s">
        <v>622</v>
      </c>
      <c r="B25" s="720"/>
      <c r="C25" s="720"/>
      <c r="D25" s="720"/>
      <c r="E25" s="720"/>
      <c r="F25" s="720"/>
      <c r="G25" s="720"/>
      <c r="H25" s="720"/>
    </row>
    <row r="26" spans="1:13" x14ac:dyDescent="0.2">
      <c r="A26" s="720"/>
      <c r="B26" s="720"/>
      <c r="C26" s="720"/>
      <c r="D26" s="720"/>
      <c r="E26" s="720"/>
      <c r="F26" s="720"/>
      <c r="G26" s="720"/>
      <c r="H26" s="720"/>
    </row>
    <row r="27" spans="1:13" x14ac:dyDescent="0.2">
      <c r="A27" s="720" t="s">
        <v>623</v>
      </c>
      <c r="B27" s="720"/>
      <c r="C27" s="720"/>
      <c r="D27" s="720"/>
      <c r="E27" s="720"/>
      <c r="F27" s="720"/>
      <c r="G27" s="720"/>
      <c r="H27" s="720"/>
    </row>
    <row r="28" spans="1:13" x14ac:dyDescent="0.2">
      <c r="A28" s="720"/>
      <c r="B28" s="720"/>
      <c r="C28" s="720"/>
      <c r="D28" s="720"/>
      <c r="E28" s="720"/>
      <c r="F28" s="720"/>
      <c r="G28" s="720"/>
      <c r="H28" s="720"/>
    </row>
  </sheetData>
  <mergeCells count="7">
    <mergeCell ref="A27:H28"/>
    <mergeCell ref="A5:A7"/>
    <mergeCell ref="B5:B7"/>
    <mergeCell ref="C5:G5"/>
    <mergeCell ref="H5:H7"/>
    <mergeCell ref="C6:F6"/>
    <mergeCell ref="A25:H26"/>
  </mergeCells>
  <hyperlinks>
    <hyperlink ref="H1" location="Índice!A1" display="(Voltar ao índice)" xr:uid="{15AF2C86-2B10-487A-A168-1718F0E63400}"/>
  </hyperlinks>
  <pageMargins left="0.511811024" right="0.511811024" top="0.78740157499999996" bottom="0.78740157499999996" header="0.31496062000000002" footer="0.31496062000000002"/>
  <pageSetup paperSize="9" orientation="portrait" r:id="rId1"/>
</worksheet>
</file>

<file path=xl/worksheets/sheet9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4F1FD05-44F6-41D2-B9B1-AAB6E6CC475E}">
  <dimension ref="A1:S27"/>
  <sheetViews>
    <sheetView zoomScaleNormal="100" workbookViewId="0">
      <selection activeCell="M1" sqref="L1:M1"/>
    </sheetView>
  </sheetViews>
  <sheetFormatPr defaultColWidth="9" defaultRowHeight="10.199999999999999" x14ac:dyDescent="0.2"/>
  <cols>
    <col min="1" max="1" width="19.33203125" style="185" customWidth="1"/>
    <col min="2" max="7" width="9" style="185"/>
    <col min="8" max="8" width="9.109375" style="185" customWidth="1"/>
    <col min="9" max="10" width="9" style="185"/>
    <col min="11" max="11" width="10.44140625" style="185" customWidth="1"/>
    <col min="12" max="12" width="11" style="185" customWidth="1"/>
    <col min="13" max="16384" width="9" style="185"/>
  </cols>
  <sheetData>
    <row r="1" spans="1:19" x14ac:dyDescent="0.2">
      <c r="A1" s="396" t="s">
        <v>1069</v>
      </c>
      <c r="B1" s="417"/>
      <c r="C1" s="417"/>
      <c r="D1" s="417"/>
      <c r="E1" s="417"/>
      <c r="F1" s="417"/>
      <c r="G1" s="417"/>
      <c r="H1" s="417"/>
      <c r="I1" s="417"/>
      <c r="J1" s="417"/>
      <c r="K1" s="417"/>
      <c r="L1" s="32" t="s">
        <v>937</v>
      </c>
      <c r="M1" s="570"/>
      <c r="N1" s="417"/>
      <c r="O1" s="417"/>
      <c r="P1" s="417"/>
      <c r="Q1" s="417"/>
      <c r="R1" s="417"/>
      <c r="S1" s="417"/>
    </row>
    <row r="2" spans="1:19" x14ac:dyDescent="0.2">
      <c r="A2" s="417" t="s">
        <v>51</v>
      </c>
      <c r="B2" s="417"/>
      <c r="C2" s="417"/>
      <c r="D2" s="417"/>
      <c r="E2" s="417"/>
      <c r="F2" s="417"/>
      <c r="G2" s="417"/>
      <c r="H2" s="417"/>
      <c r="I2" s="417"/>
      <c r="J2" s="417"/>
      <c r="K2" s="417"/>
      <c r="L2" s="417"/>
      <c r="M2" s="417"/>
      <c r="N2" s="417"/>
      <c r="O2" s="417"/>
      <c r="P2" s="417"/>
      <c r="Q2" s="417"/>
      <c r="R2" s="417"/>
      <c r="S2" s="417"/>
    </row>
    <row r="3" spans="1:19" x14ac:dyDescent="0.2">
      <c r="A3" s="417" t="s">
        <v>613</v>
      </c>
      <c r="B3" s="417"/>
      <c r="C3" s="417"/>
      <c r="D3" s="417"/>
      <c r="E3" s="417"/>
      <c r="F3" s="417"/>
      <c r="G3" s="417"/>
      <c r="H3" s="417"/>
      <c r="I3" s="417"/>
      <c r="J3" s="417"/>
      <c r="K3" s="417"/>
      <c r="L3" s="417"/>
      <c r="M3" s="417"/>
      <c r="N3" s="417"/>
      <c r="O3" s="417"/>
      <c r="P3" s="417"/>
      <c r="Q3" s="417"/>
      <c r="R3" s="417"/>
      <c r="S3" s="417"/>
    </row>
    <row r="5" spans="1:19" ht="19.5" customHeight="1" x14ac:dyDescent="0.2">
      <c r="A5" s="715" t="s">
        <v>614</v>
      </c>
      <c r="B5" s="727" t="s">
        <v>632</v>
      </c>
      <c r="C5" s="728"/>
      <c r="D5" s="728"/>
      <c r="E5" s="728"/>
      <c r="F5" s="728"/>
      <c r="G5" s="728"/>
      <c r="H5" s="728"/>
      <c r="I5" s="728"/>
      <c r="J5" s="728"/>
      <c r="K5" s="729"/>
      <c r="L5" s="715" t="s">
        <v>616</v>
      </c>
      <c r="M5" s="417"/>
      <c r="N5" s="417"/>
      <c r="O5" s="417"/>
      <c r="P5" s="417"/>
      <c r="Q5" s="417"/>
      <c r="R5" s="417"/>
      <c r="S5" s="417"/>
    </row>
    <row r="6" spans="1:19" ht="18" customHeight="1" x14ac:dyDescent="0.2">
      <c r="A6" s="715"/>
      <c r="B6" s="727" t="s">
        <v>617</v>
      </c>
      <c r="C6" s="728"/>
      <c r="D6" s="728"/>
      <c r="E6" s="728"/>
      <c r="F6" s="728"/>
      <c r="G6" s="728"/>
      <c r="H6" s="729"/>
      <c r="I6" s="727" t="s">
        <v>618</v>
      </c>
      <c r="J6" s="729"/>
      <c r="K6" s="730" t="s">
        <v>619</v>
      </c>
      <c r="L6" s="715"/>
      <c r="M6" s="417"/>
      <c r="N6" s="417"/>
      <c r="O6" s="417"/>
      <c r="P6" s="417"/>
      <c r="Q6" s="417"/>
      <c r="R6" s="417"/>
      <c r="S6" s="417"/>
    </row>
    <row r="7" spans="1:19" ht="22.5" customHeight="1" x14ac:dyDescent="0.2">
      <c r="A7" s="715"/>
      <c r="B7" s="430">
        <v>2018</v>
      </c>
      <c r="C7" s="430">
        <v>2019</v>
      </c>
      <c r="D7" s="430">
        <v>2020</v>
      </c>
      <c r="E7" s="430">
        <v>2021</v>
      </c>
      <c r="F7" s="430">
        <v>2022</v>
      </c>
      <c r="G7" s="430">
        <v>2023</v>
      </c>
      <c r="H7" s="430" t="s">
        <v>620</v>
      </c>
      <c r="I7" s="430">
        <v>2022</v>
      </c>
      <c r="J7" s="430">
        <v>2023</v>
      </c>
      <c r="K7" s="731"/>
      <c r="L7" s="715"/>
      <c r="M7" s="417"/>
      <c r="N7" s="417"/>
      <c r="O7" s="417"/>
      <c r="P7" s="417"/>
      <c r="Q7" s="417"/>
      <c r="R7" s="417"/>
      <c r="S7" s="417"/>
    </row>
    <row r="8" spans="1:19" x14ac:dyDescent="0.2">
      <c r="A8" s="431"/>
      <c r="B8" s="432"/>
      <c r="C8" s="432"/>
      <c r="D8" s="432"/>
      <c r="E8" s="432"/>
      <c r="F8" s="432"/>
      <c r="G8" s="432"/>
      <c r="H8" s="432"/>
      <c r="I8" s="432"/>
      <c r="J8" s="432"/>
      <c r="K8" s="432"/>
      <c r="L8" s="431"/>
      <c r="M8" s="417"/>
      <c r="N8" s="417"/>
      <c r="O8" s="417"/>
      <c r="P8" s="417"/>
      <c r="Q8" s="417"/>
      <c r="R8" s="417"/>
      <c r="S8" s="417"/>
    </row>
    <row r="9" spans="1:19" x14ac:dyDescent="0.2">
      <c r="A9" s="433" t="s">
        <v>633</v>
      </c>
      <c r="B9" s="260">
        <v>72</v>
      </c>
      <c r="C9" s="260">
        <v>80</v>
      </c>
      <c r="D9" s="260">
        <v>78</v>
      </c>
      <c r="E9" s="260">
        <v>95</v>
      </c>
      <c r="F9" s="434">
        <v>96</v>
      </c>
      <c r="G9" s="434">
        <v>113</v>
      </c>
      <c r="H9" s="435">
        <f>SUM(B9:G9)</f>
        <v>534</v>
      </c>
      <c r="I9" s="436">
        <f>F9/L9*100000</f>
        <v>11.054571583532834</v>
      </c>
      <c r="J9" s="437">
        <f>G9/L9*100000</f>
        <v>13.012151968116772</v>
      </c>
      <c r="K9" s="437">
        <f>(J9/I9-1)*100</f>
        <v>17.708333333333325</v>
      </c>
      <c r="L9" s="261">
        <f>SUM(L13:L21)</f>
        <v>868419</v>
      </c>
      <c r="M9" s="417"/>
      <c r="N9" s="417"/>
      <c r="O9" s="417"/>
      <c r="P9" s="417"/>
      <c r="Q9" s="438"/>
      <c r="R9" s="438"/>
      <c r="S9" s="438"/>
    </row>
    <row r="10" spans="1:19" x14ac:dyDescent="0.2">
      <c r="A10" s="408" t="s">
        <v>634</v>
      </c>
      <c r="B10" s="168">
        <f t="shared" ref="B10:G10" si="0">B11-B9</f>
        <v>66</v>
      </c>
      <c r="C10" s="168">
        <f t="shared" si="0"/>
        <v>56</v>
      </c>
      <c r="D10" s="168">
        <f t="shared" si="0"/>
        <v>45</v>
      </c>
      <c r="E10" s="168">
        <f t="shared" si="0"/>
        <v>66</v>
      </c>
      <c r="F10" s="168">
        <f t="shared" si="0"/>
        <v>57</v>
      </c>
      <c r="G10" s="168">
        <f t="shared" si="0"/>
        <v>70</v>
      </c>
      <c r="H10" s="435">
        <f>SUM(B10:G10)</f>
        <v>360</v>
      </c>
      <c r="I10" s="436">
        <f>F10/L10*100000</f>
        <v>6.897244369368007</v>
      </c>
      <c r="J10" s="437">
        <f>G10/L10*100000</f>
        <v>8.4703001027326401</v>
      </c>
      <c r="K10" s="437">
        <f>(J10/I10-1)*100</f>
        <v>22.807017543859654</v>
      </c>
      <c r="L10" s="262">
        <f>L11-L9</f>
        <v>826417</v>
      </c>
      <c r="M10" s="417"/>
      <c r="N10" s="417"/>
      <c r="O10" s="417"/>
      <c r="P10" s="417"/>
      <c r="Q10" s="438"/>
      <c r="R10" s="438"/>
      <c r="S10" s="438"/>
    </row>
    <row r="11" spans="1:19" x14ac:dyDescent="0.2">
      <c r="A11" s="433" t="s">
        <v>621</v>
      </c>
      <c r="B11" s="260">
        <v>138</v>
      </c>
      <c r="C11" s="260">
        <v>136</v>
      </c>
      <c r="D11" s="260">
        <v>123</v>
      </c>
      <c r="E11" s="260">
        <v>161</v>
      </c>
      <c r="F11" s="434">
        <v>153</v>
      </c>
      <c r="G11" s="434">
        <v>183</v>
      </c>
      <c r="H11" s="435">
        <f>SUM(B11:G11)</f>
        <v>894</v>
      </c>
      <c r="I11" s="436">
        <f>F11/L11*100000</f>
        <v>9.0274221222584377</v>
      </c>
      <c r="J11" s="437">
        <f>G11/L11*100000</f>
        <v>10.797504891328717</v>
      </c>
      <c r="K11" s="437">
        <f>(J11/I11-1)*100</f>
        <v>19.607843137254875</v>
      </c>
      <c r="L11" s="261">
        <v>1694836</v>
      </c>
      <c r="M11" s="417"/>
      <c r="N11" s="417"/>
      <c r="O11" s="417"/>
      <c r="P11" s="417"/>
      <c r="Q11" s="438"/>
      <c r="R11" s="438"/>
      <c r="S11" s="438"/>
    </row>
    <row r="12" spans="1:19" x14ac:dyDescent="0.2">
      <c r="A12" s="417"/>
      <c r="B12" s="189"/>
      <c r="C12" s="189"/>
      <c r="D12" s="189"/>
      <c r="E12" s="189"/>
      <c r="F12" s="189"/>
      <c r="G12" s="189"/>
      <c r="H12" s="189"/>
      <c r="I12" s="466"/>
      <c r="J12" s="438"/>
      <c r="K12" s="438"/>
      <c r="L12" s="271"/>
      <c r="M12" s="417"/>
      <c r="N12" s="417"/>
      <c r="O12" s="417"/>
      <c r="P12" s="417"/>
      <c r="Q12" s="438"/>
      <c r="R12" s="438"/>
      <c r="S12" s="438"/>
    </row>
    <row r="13" spans="1:19" x14ac:dyDescent="0.2">
      <c r="A13" s="444" t="s">
        <v>77</v>
      </c>
      <c r="B13" s="272">
        <v>3</v>
      </c>
      <c r="C13" s="272">
        <v>4</v>
      </c>
      <c r="D13" s="272">
        <v>1</v>
      </c>
      <c r="E13" s="272">
        <v>4</v>
      </c>
      <c r="F13" s="457" t="s">
        <v>182</v>
      </c>
      <c r="G13" s="457">
        <v>1</v>
      </c>
      <c r="H13" s="459">
        <f t="shared" ref="H13:H21" si="1">SUM(B13:G13)</f>
        <v>13</v>
      </c>
      <c r="I13" s="447" t="s">
        <v>182</v>
      </c>
      <c r="J13" s="447">
        <f>G13/L13*100000</f>
        <v>3.1551713258029914</v>
      </c>
      <c r="K13" s="447" t="s">
        <v>501</v>
      </c>
      <c r="L13" s="265">
        <v>31694</v>
      </c>
      <c r="M13" s="417"/>
      <c r="N13" s="417"/>
      <c r="O13" s="417"/>
      <c r="P13" s="417"/>
      <c r="Q13" s="438"/>
      <c r="R13" s="438"/>
      <c r="S13" s="438"/>
    </row>
    <row r="14" spans="1:19" x14ac:dyDescent="0.2">
      <c r="A14" s="417" t="s">
        <v>78</v>
      </c>
      <c r="B14" s="266">
        <v>1</v>
      </c>
      <c r="C14" s="266" t="s">
        <v>182</v>
      </c>
      <c r="D14" s="266" t="s">
        <v>182</v>
      </c>
      <c r="E14" s="266" t="s">
        <v>182</v>
      </c>
      <c r="F14" s="449" t="s">
        <v>182</v>
      </c>
      <c r="G14" s="449">
        <v>6</v>
      </c>
      <c r="H14" s="462">
        <f t="shared" si="1"/>
        <v>7</v>
      </c>
      <c r="I14" s="450" t="s">
        <v>182</v>
      </c>
      <c r="J14" s="450">
        <f>G14/L14*100000</f>
        <v>52.938062466913713</v>
      </c>
      <c r="K14" s="450" t="s">
        <v>501</v>
      </c>
      <c r="L14" s="267">
        <v>11334</v>
      </c>
      <c r="M14" s="417"/>
      <c r="N14" s="417"/>
      <c r="O14" s="417"/>
      <c r="P14" s="417"/>
      <c r="Q14" s="438"/>
      <c r="R14" s="438"/>
      <c r="S14" s="438"/>
    </row>
    <row r="15" spans="1:19" x14ac:dyDescent="0.2">
      <c r="A15" s="417" t="s">
        <v>79</v>
      </c>
      <c r="B15" s="266">
        <v>55</v>
      </c>
      <c r="C15" s="266">
        <v>57</v>
      </c>
      <c r="D15" s="266">
        <v>51</v>
      </c>
      <c r="E15" s="266">
        <v>56</v>
      </c>
      <c r="F15" s="449">
        <v>68</v>
      </c>
      <c r="G15" s="449">
        <v>75</v>
      </c>
      <c r="H15" s="462">
        <f t="shared" si="1"/>
        <v>362</v>
      </c>
      <c r="I15" s="450">
        <f t="shared" ref="I15:I21" si="2">F15/L15*100000</f>
        <v>13.851120820475215</v>
      </c>
      <c r="J15" s="450">
        <f>G15/L15*100000</f>
        <v>15.276971493171194</v>
      </c>
      <c r="K15" s="450">
        <f>(J15/I15-1)*100</f>
        <v>10.294117647058831</v>
      </c>
      <c r="L15" s="267">
        <v>490935</v>
      </c>
      <c r="M15" s="417"/>
      <c r="N15" s="417"/>
      <c r="O15" s="417"/>
      <c r="P15" s="417"/>
      <c r="Q15" s="438"/>
      <c r="R15" s="438"/>
      <c r="S15" s="438"/>
    </row>
    <row r="16" spans="1:19" x14ac:dyDescent="0.2">
      <c r="A16" s="417" t="s">
        <v>202</v>
      </c>
      <c r="B16" s="266">
        <v>2</v>
      </c>
      <c r="C16" s="266">
        <v>4</v>
      </c>
      <c r="D16" s="266">
        <v>4</v>
      </c>
      <c r="E16" s="266">
        <v>5</v>
      </c>
      <c r="F16" s="449">
        <v>2</v>
      </c>
      <c r="G16" s="449">
        <v>4</v>
      </c>
      <c r="H16" s="462">
        <f t="shared" si="1"/>
        <v>21</v>
      </c>
      <c r="I16" s="450">
        <f t="shared" si="2"/>
        <v>3.5534708526553307</v>
      </c>
      <c r="J16" s="450">
        <f>G16/L16*100000</f>
        <v>7.1069417053106614</v>
      </c>
      <c r="K16" s="450">
        <f>(J16/I16-1)*100</f>
        <v>100</v>
      </c>
      <c r="L16" s="267">
        <v>56283</v>
      </c>
      <c r="M16" s="417"/>
      <c r="N16" s="417"/>
      <c r="O16" s="417"/>
      <c r="P16" s="417"/>
      <c r="Q16" s="438"/>
      <c r="R16" s="438"/>
      <c r="S16" s="438"/>
    </row>
    <row r="17" spans="1:19" x14ac:dyDescent="0.2">
      <c r="A17" s="417" t="s">
        <v>81</v>
      </c>
      <c r="B17" s="266">
        <v>2</v>
      </c>
      <c r="C17" s="266" t="s">
        <v>182</v>
      </c>
      <c r="D17" s="266">
        <v>4</v>
      </c>
      <c r="E17" s="266">
        <v>3</v>
      </c>
      <c r="F17" s="449">
        <v>3</v>
      </c>
      <c r="G17" s="449">
        <v>4</v>
      </c>
      <c r="H17" s="462">
        <f t="shared" si="1"/>
        <v>16</v>
      </c>
      <c r="I17" s="450">
        <f t="shared" si="2"/>
        <v>5.140859551717047</v>
      </c>
      <c r="J17" s="450">
        <f>G17/L17*100000</f>
        <v>6.854479402289396</v>
      </c>
      <c r="K17" s="450">
        <f>(J17/I17-1)*100</f>
        <v>33.333333333333329</v>
      </c>
      <c r="L17" s="267">
        <v>58356</v>
      </c>
      <c r="M17" s="417"/>
      <c r="N17" s="417"/>
      <c r="O17" s="417"/>
      <c r="P17" s="417"/>
      <c r="Q17" s="438"/>
      <c r="R17" s="438"/>
      <c r="S17" s="438"/>
    </row>
    <row r="18" spans="1:19" x14ac:dyDescent="0.2">
      <c r="A18" s="417" t="s">
        <v>82</v>
      </c>
      <c r="B18" s="266">
        <v>1</v>
      </c>
      <c r="C18" s="266">
        <v>1</v>
      </c>
      <c r="D18" s="266">
        <v>1</v>
      </c>
      <c r="E18" s="266">
        <v>2</v>
      </c>
      <c r="F18" s="449">
        <v>1</v>
      </c>
      <c r="G18" s="449" t="s">
        <v>182</v>
      </c>
      <c r="H18" s="462">
        <f t="shared" si="1"/>
        <v>6</v>
      </c>
      <c r="I18" s="450">
        <f t="shared" si="2"/>
        <v>1.2348728081007656</v>
      </c>
      <c r="J18" s="450" t="s">
        <v>182</v>
      </c>
      <c r="K18" s="450">
        <v>-100</v>
      </c>
      <c r="L18" s="267">
        <v>80980</v>
      </c>
      <c r="M18" s="417"/>
      <c r="N18" s="417"/>
      <c r="O18" s="417"/>
      <c r="P18" s="417"/>
      <c r="Q18" s="438"/>
      <c r="R18" s="438"/>
      <c r="S18" s="438"/>
    </row>
    <row r="19" spans="1:19" x14ac:dyDescent="0.2">
      <c r="A19" s="417" t="s">
        <v>83</v>
      </c>
      <c r="B19" s="266">
        <v>1</v>
      </c>
      <c r="C19" s="266" t="s">
        <v>182</v>
      </c>
      <c r="D19" s="266">
        <v>1</v>
      </c>
      <c r="E19" s="266">
        <v>4</v>
      </c>
      <c r="F19" s="449">
        <v>1</v>
      </c>
      <c r="G19" s="449" t="s">
        <v>182</v>
      </c>
      <c r="H19" s="462">
        <f t="shared" si="1"/>
        <v>7</v>
      </c>
      <c r="I19" s="450">
        <f t="shared" si="2"/>
        <v>4.7290267662914971</v>
      </c>
      <c r="J19" s="450" t="s">
        <v>182</v>
      </c>
      <c r="K19" s="450">
        <v>-100</v>
      </c>
      <c r="L19" s="267">
        <v>21146</v>
      </c>
      <c r="M19" s="417"/>
      <c r="N19" s="417"/>
      <c r="O19" s="417"/>
      <c r="P19" s="417"/>
      <c r="Q19" s="438"/>
      <c r="R19" s="438"/>
      <c r="S19" s="438"/>
    </row>
    <row r="20" spans="1:19" x14ac:dyDescent="0.2">
      <c r="A20" s="417" t="s">
        <v>84</v>
      </c>
      <c r="B20" s="266">
        <v>5</v>
      </c>
      <c r="C20" s="266">
        <v>9</v>
      </c>
      <c r="D20" s="266">
        <v>14</v>
      </c>
      <c r="E20" s="266">
        <v>19</v>
      </c>
      <c r="F20" s="449">
        <v>18</v>
      </c>
      <c r="G20" s="449">
        <v>19</v>
      </c>
      <c r="H20" s="462">
        <f t="shared" si="1"/>
        <v>84</v>
      </c>
      <c r="I20" s="450">
        <f t="shared" si="2"/>
        <v>18.429782528566165</v>
      </c>
      <c r="J20" s="450">
        <f>G20/L20*100000</f>
        <v>19.453659335708728</v>
      </c>
      <c r="K20" s="450">
        <f>(J20/I20-1)*100</f>
        <v>5.555555555555558</v>
      </c>
      <c r="L20" s="267">
        <v>97668</v>
      </c>
      <c r="M20" s="417"/>
      <c r="N20" s="417"/>
      <c r="O20" s="417"/>
      <c r="P20" s="417"/>
      <c r="Q20" s="438"/>
      <c r="R20" s="438"/>
      <c r="S20" s="438"/>
    </row>
    <row r="21" spans="1:19" x14ac:dyDescent="0.2">
      <c r="A21" s="451" t="s">
        <v>85</v>
      </c>
      <c r="B21" s="269">
        <v>2</v>
      </c>
      <c r="C21" s="269">
        <v>5</v>
      </c>
      <c r="D21" s="269">
        <v>2</v>
      </c>
      <c r="E21" s="269">
        <v>2</v>
      </c>
      <c r="F21" s="463">
        <v>3</v>
      </c>
      <c r="G21" s="463">
        <v>4</v>
      </c>
      <c r="H21" s="465">
        <f t="shared" si="1"/>
        <v>18</v>
      </c>
      <c r="I21" s="454">
        <f t="shared" si="2"/>
        <v>14.982769814713079</v>
      </c>
      <c r="J21" s="454">
        <f>G21/L21*100000</f>
        <v>19.977026419617438</v>
      </c>
      <c r="K21" s="454">
        <f>(J21/I21-1)*100</f>
        <v>33.333333333333329</v>
      </c>
      <c r="L21" s="270">
        <v>20023</v>
      </c>
      <c r="M21" s="417"/>
      <c r="N21" s="417"/>
      <c r="O21" s="417"/>
      <c r="P21" s="417"/>
      <c r="Q21" s="438"/>
      <c r="R21" s="438"/>
      <c r="S21" s="438"/>
    </row>
    <row r="23" spans="1:19" x14ac:dyDescent="0.2">
      <c r="A23" s="417" t="s">
        <v>622</v>
      </c>
      <c r="B23" s="417"/>
      <c r="C23" s="417"/>
      <c r="D23" s="417"/>
      <c r="E23" s="417"/>
      <c r="F23" s="417"/>
      <c r="G23" s="417"/>
      <c r="H23" s="417"/>
      <c r="I23" s="417"/>
      <c r="J23" s="417"/>
      <c r="K23" s="417"/>
      <c r="L23" s="417"/>
      <c r="M23" s="417"/>
      <c r="N23" s="417"/>
      <c r="O23" s="417"/>
      <c r="P23" s="417"/>
      <c r="Q23" s="417"/>
      <c r="R23" s="417"/>
      <c r="S23" s="417"/>
    </row>
    <row r="24" spans="1:19" x14ac:dyDescent="0.2">
      <c r="A24" s="417" t="s">
        <v>184</v>
      </c>
      <c r="B24" s="417"/>
      <c r="C24" s="417"/>
      <c r="D24" s="417"/>
      <c r="E24" s="417"/>
      <c r="F24" s="417"/>
      <c r="G24" s="417"/>
      <c r="H24" s="417"/>
      <c r="I24" s="417"/>
      <c r="J24" s="417"/>
      <c r="K24" s="417"/>
      <c r="L24" s="417"/>
      <c r="M24" s="417"/>
      <c r="N24" s="417"/>
      <c r="O24" s="417"/>
      <c r="P24" s="417"/>
      <c r="Q24" s="417"/>
      <c r="R24" s="417"/>
      <c r="S24" s="417"/>
    </row>
    <row r="25" spans="1:19" x14ac:dyDescent="0.2">
      <c r="A25" s="417" t="s">
        <v>573</v>
      </c>
      <c r="B25" s="417"/>
      <c r="C25" s="417"/>
      <c r="D25" s="417"/>
      <c r="E25" s="417"/>
      <c r="F25" s="417"/>
      <c r="G25" s="417"/>
      <c r="H25" s="417"/>
      <c r="I25" s="417"/>
      <c r="J25" s="417"/>
      <c r="K25" s="417"/>
      <c r="L25" s="417"/>
      <c r="M25" s="417"/>
      <c r="N25" s="417"/>
      <c r="O25" s="417"/>
      <c r="P25" s="417"/>
      <c r="Q25" s="417"/>
      <c r="R25" s="417"/>
      <c r="S25" s="417"/>
    </row>
    <row r="26" spans="1:19" x14ac:dyDescent="0.2">
      <c r="A26" s="720" t="s">
        <v>635</v>
      </c>
      <c r="B26" s="720"/>
      <c r="C26" s="720"/>
      <c r="D26" s="720"/>
      <c r="E26" s="720"/>
      <c r="F26" s="720"/>
      <c r="G26" s="720"/>
      <c r="H26" s="720"/>
      <c r="I26" s="720"/>
      <c r="J26" s="720"/>
      <c r="K26" s="720"/>
      <c r="L26" s="720"/>
      <c r="M26" s="417"/>
      <c r="N26" s="417"/>
      <c r="O26" s="417"/>
      <c r="P26" s="417"/>
      <c r="Q26" s="417"/>
      <c r="R26" s="417"/>
      <c r="S26" s="417"/>
    </row>
    <row r="27" spans="1:19" x14ac:dyDescent="0.2">
      <c r="A27" s="720"/>
      <c r="B27" s="720"/>
      <c r="C27" s="720"/>
      <c r="D27" s="720"/>
      <c r="E27" s="720"/>
      <c r="F27" s="720"/>
      <c r="G27" s="720"/>
      <c r="H27" s="720"/>
      <c r="I27" s="720"/>
      <c r="J27" s="720"/>
      <c r="K27" s="720"/>
      <c r="L27" s="720"/>
      <c r="M27" s="417"/>
      <c r="N27" s="417"/>
      <c r="O27" s="417"/>
      <c r="P27" s="417"/>
      <c r="Q27" s="417"/>
      <c r="R27" s="417"/>
      <c r="S27" s="417"/>
    </row>
  </sheetData>
  <mergeCells count="7">
    <mergeCell ref="A26:L27"/>
    <mergeCell ref="A5:A7"/>
    <mergeCell ref="B5:K5"/>
    <mergeCell ref="L5:L7"/>
    <mergeCell ref="B6:H6"/>
    <mergeCell ref="I6:J6"/>
    <mergeCell ref="K6:K7"/>
  </mergeCells>
  <hyperlinks>
    <hyperlink ref="L1" location="Índice!A1" display="(Voltar ao índice)" xr:uid="{A5B82C9C-0C2A-4F33-8993-3CA08437361D}"/>
  </hyperlinks>
  <pageMargins left="0.511811024" right="0.511811024" top="0.78740157499999996" bottom="0.78740157499999996" header="0.31496062000000002" footer="0.31496062000000002"/>
  <pageSetup paperSize="9" orientation="portrait" r:id="rId1"/>
</worksheet>
</file>

<file path=xl/worksheets/sheet9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042B84E-4887-470C-9738-71DEEF2D458E}">
  <dimension ref="A1:K23"/>
  <sheetViews>
    <sheetView zoomScaleNormal="100" workbookViewId="0"/>
  </sheetViews>
  <sheetFormatPr defaultColWidth="9" defaultRowHeight="10.199999999999999" x14ac:dyDescent="0.2"/>
  <cols>
    <col min="1" max="1" width="19.44140625" style="185" customWidth="1"/>
    <col min="2" max="5" width="9" style="185"/>
    <col min="6" max="6" width="10.88671875" style="185" customWidth="1"/>
    <col min="7" max="7" width="9" style="185"/>
    <col min="8" max="8" width="10.44140625" style="185" customWidth="1"/>
    <col min="9" max="16384" width="9" style="185"/>
  </cols>
  <sheetData>
    <row r="1" spans="1:11" x14ac:dyDescent="0.2">
      <c r="A1" s="467" t="s">
        <v>1070</v>
      </c>
      <c r="B1" s="417"/>
      <c r="C1" s="417"/>
      <c r="D1" s="417"/>
      <c r="E1" s="417"/>
      <c r="F1" s="417"/>
      <c r="G1" s="417"/>
      <c r="H1" s="417"/>
      <c r="I1" s="32" t="s">
        <v>937</v>
      </c>
      <c r="J1" s="570"/>
      <c r="K1" s="417"/>
    </row>
    <row r="2" spans="1:11" x14ac:dyDescent="0.2">
      <c r="A2" s="417" t="s">
        <v>52</v>
      </c>
      <c r="B2" s="417"/>
      <c r="C2" s="417"/>
      <c r="D2" s="417"/>
      <c r="E2" s="417"/>
      <c r="F2" s="417"/>
      <c r="G2" s="417"/>
      <c r="H2" s="417"/>
      <c r="I2" s="417"/>
      <c r="J2" s="417"/>
      <c r="K2" s="417"/>
    </row>
    <row r="3" spans="1:11" x14ac:dyDescent="0.2">
      <c r="A3" s="417" t="s">
        <v>624</v>
      </c>
      <c r="B3" s="417"/>
      <c r="C3" s="417"/>
      <c r="D3" s="417"/>
      <c r="E3" s="417"/>
      <c r="F3" s="417"/>
      <c r="G3" s="417"/>
      <c r="H3" s="417"/>
      <c r="I3" s="417"/>
      <c r="J3" s="417"/>
      <c r="K3" s="417"/>
    </row>
    <row r="5" spans="1:11" ht="16.5" customHeight="1" x14ac:dyDescent="0.2">
      <c r="A5" s="715" t="s">
        <v>99</v>
      </c>
      <c r="B5" s="715" t="s">
        <v>100</v>
      </c>
      <c r="C5" s="715" t="s">
        <v>632</v>
      </c>
      <c r="D5" s="715"/>
      <c r="E5" s="715"/>
      <c r="F5" s="715"/>
      <c r="G5" s="715"/>
      <c r="H5" s="715" t="s">
        <v>616</v>
      </c>
      <c r="I5" s="417"/>
      <c r="J5" s="417"/>
      <c r="K5" s="417"/>
    </row>
    <row r="6" spans="1:11" ht="20.25" customHeight="1" x14ac:dyDescent="0.2">
      <c r="A6" s="715"/>
      <c r="B6" s="715"/>
      <c r="C6" s="715" t="s">
        <v>617</v>
      </c>
      <c r="D6" s="715"/>
      <c r="E6" s="715"/>
      <c r="F6" s="715"/>
      <c r="G6" s="400" t="s">
        <v>618</v>
      </c>
      <c r="H6" s="715"/>
      <c r="I6" s="417"/>
      <c r="J6" s="417"/>
      <c r="K6" s="417"/>
    </row>
    <row r="7" spans="1:11" ht="17.25" customHeight="1" x14ac:dyDescent="0.2">
      <c r="A7" s="715"/>
      <c r="B7" s="715"/>
      <c r="C7" s="400">
        <v>2021</v>
      </c>
      <c r="D7" s="400">
        <v>2022</v>
      </c>
      <c r="E7" s="400">
        <v>2023</v>
      </c>
      <c r="F7" s="429" t="s">
        <v>625</v>
      </c>
      <c r="G7" s="429">
        <v>2023</v>
      </c>
      <c r="H7" s="715"/>
      <c r="I7" s="417"/>
      <c r="J7" s="417"/>
      <c r="K7" s="417"/>
    </row>
    <row r="8" spans="1:11" x14ac:dyDescent="0.2">
      <c r="A8" s="444" t="s">
        <v>133</v>
      </c>
      <c r="B8" s="444" t="s">
        <v>113</v>
      </c>
      <c r="C8" s="457">
        <v>14</v>
      </c>
      <c r="D8" s="457">
        <v>19</v>
      </c>
      <c r="E8" s="457">
        <v>16</v>
      </c>
      <c r="F8" s="444">
        <f t="shared" ref="F8:F17" si="0">SUM(C8:E8)</f>
        <v>49</v>
      </c>
      <c r="G8" s="468">
        <f>$E8/$H8*100000</f>
        <v>46.380844711134301</v>
      </c>
      <c r="H8" s="445">
        <v>34497</v>
      </c>
      <c r="I8" s="417"/>
      <c r="J8" s="460"/>
      <c r="K8" s="439"/>
    </row>
    <row r="9" spans="1:11" x14ac:dyDescent="0.2">
      <c r="A9" s="417" t="s">
        <v>283</v>
      </c>
      <c r="B9" s="417" t="s">
        <v>113</v>
      </c>
      <c r="C9" s="449">
        <v>9</v>
      </c>
      <c r="D9" s="449">
        <v>21</v>
      </c>
      <c r="E9" s="449">
        <v>16</v>
      </c>
      <c r="F9" s="417">
        <f t="shared" si="0"/>
        <v>46</v>
      </c>
      <c r="G9" s="460">
        <f t="shared" ref="G9:G17" si="1">$E9/$H9*100000</f>
        <v>33.156498673740053</v>
      </c>
      <c r="H9" s="439">
        <v>48256</v>
      </c>
      <c r="I9" s="417"/>
      <c r="J9" s="460"/>
      <c r="K9" s="439"/>
    </row>
    <row r="10" spans="1:11" x14ac:dyDescent="0.2">
      <c r="A10" s="417" t="s">
        <v>232</v>
      </c>
      <c r="B10" s="417" t="s">
        <v>121</v>
      </c>
      <c r="C10" s="449">
        <v>7</v>
      </c>
      <c r="D10" s="449">
        <v>6</v>
      </c>
      <c r="E10" s="449">
        <v>6</v>
      </c>
      <c r="F10" s="417">
        <f t="shared" si="0"/>
        <v>19</v>
      </c>
      <c r="G10" s="460">
        <f t="shared" si="1"/>
        <v>61.977068484660677</v>
      </c>
      <c r="H10" s="439">
        <v>9681</v>
      </c>
      <c r="I10" s="417"/>
      <c r="J10" s="460"/>
      <c r="K10" s="439"/>
    </row>
    <row r="11" spans="1:11" x14ac:dyDescent="0.2">
      <c r="A11" s="417" t="s">
        <v>630</v>
      </c>
      <c r="B11" s="417" t="s">
        <v>113</v>
      </c>
      <c r="C11" s="449">
        <v>7</v>
      </c>
      <c r="D11" s="449">
        <v>4</v>
      </c>
      <c r="E11" s="449">
        <v>7</v>
      </c>
      <c r="F11" s="417">
        <f t="shared" si="0"/>
        <v>18</v>
      </c>
      <c r="G11" s="460">
        <f t="shared" si="1"/>
        <v>26.297005898042755</v>
      </c>
      <c r="H11" s="439">
        <v>26619</v>
      </c>
      <c r="I11" s="417"/>
      <c r="J11" s="460"/>
      <c r="K11" s="439"/>
    </row>
    <row r="12" spans="1:11" x14ac:dyDescent="0.2">
      <c r="A12" s="417" t="s">
        <v>271</v>
      </c>
      <c r="B12" s="417" t="s">
        <v>113</v>
      </c>
      <c r="C12" s="449">
        <v>4</v>
      </c>
      <c r="D12" s="449">
        <v>2</v>
      </c>
      <c r="E12" s="449">
        <v>10</v>
      </c>
      <c r="F12" s="417">
        <f t="shared" si="0"/>
        <v>16</v>
      </c>
      <c r="G12" s="460">
        <f t="shared" si="1"/>
        <v>56.145078883835836</v>
      </c>
      <c r="H12" s="439">
        <v>17811</v>
      </c>
      <c r="I12" s="417"/>
      <c r="J12" s="460"/>
      <c r="K12" s="439"/>
    </row>
    <row r="13" spans="1:11" x14ac:dyDescent="0.2">
      <c r="A13" s="417" t="s">
        <v>710</v>
      </c>
      <c r="B13" s="417" t="s">
        <v>113</v>
      </c>
      <c r="C13" s="449">
        <v>6</v>
      </c>
      <c r="D13" s="449">
        <v>2</v>
      </c>
      <c r="E13" s="449">
        <v>4</v>
      </c>
      <c r="F13" s="417">
        <f t="shared" si="0"/>
        <v>12</v>
      </c>
      <c r="G13" s="460">
        <f t="shared" si="1"/>
        <v>40.209087253719339</v>
      </c>
      <c r="H13" s="439">
        <v>9948</v>
      </c>
      <c r="I13" s="417"/>
      <c r="J13" s="460"/>
      <c r="K13" s="439"/>
    </row>
    <row r="14" spans="1:11" x14ac:dyDescent="0.2">
      <c r="A14" s="417" t="s">
        <v>229</v>
      </c>
      <c r="B14" s="417" t="s">
        <v>121</v>
      </c>
      <c r="C14" s="449" t="s">
        <v>182</v>
      </c>
      <c r="D14" s="449">
        <v>6</v>
      </c>
      <c r="E14" s="449">
        <v>5</v>
      </c>
      <c r="F14" s="417">
        <f t="shared" si="0"/>
        <v>11</v>
      </c>
      <c r="G14" s="460">
        <f t="shared" si="1"/>
        <v>40.12841091492777</v>
      </c>
      <c r="H14" s="439">
        <v>12460</v>
      </c>
      <c r="I14" s="417"/>
      <c r="J14" s="460"/>
      <c r="K14" s="439"/>
    </row>
    <row r="15" spans="1:11" x14ac:dyDescent="0.2">
      <c r="A15" s="417" t="s">
        <v>711</v>
      </c>
      <c r="B15" s="417" t="s">
        <v>113</v>
      </c>
      <c r="C15" s="449">
        <v>4</v>
      </c>
      <c r="D15" s="449">
        <v>2</v>
      </c>
      <c r="E15" s="449">
        <v>4</v>
      </c>
      <c r="F15" s="417">
        <f t="shared" si="0"/>
        <v>10</v>
      </c>
      <c r="G15" s="460">
        <f t="shared" si="1"/>
        <v>21.184196589344349</v>
      </c>
      <c r="H15" s="439">
        <v>18882</v>
      </c>
      <c r="I15" s="417"/>
      <c r="J15" s="460"/>
      <c r="K15" s="439"/>
    </row>
    <row r="16" spans="1:11" x14ac:dyDescent="0.2">
      <c r="A16" s="417" t="s">
        <v>626</v>
      </c>
      <c r="B16" s="417" t="s">
        <v>113</v>
      </c>
      <c r="C16" s="449" t="s">
        <v>182</v>
      </c>
      <c r="D16" s="449">
        <v>4</v>
      </c>
      <c r="E16" s="449">
        <v>4</v>
      </c>
      <c r="F16" s="417">
        <f t="shared" si="0"/>
        <v>8</v>
      </c>
      <c r="G16" s="460">
        <f t="shared" si="1"/>
        <v>143.06151645207439</v>
      </c>
      <c r="H16" s="439">
        <v>2796</v>
      </c>
      <c r="I16" s="417"/>
      <c r="J16" s="460"/>
      <c r="K16" s="439"/>
    </row>
    <row r="17" spans="1:11" x14ac:dyDescent="0.2">
      <c r="A17" s="451" t="s">
        <v>712</v>
      </c>
      <c r="B17" s="451" t="s">
        <v>113</v>
      </c>
      <c r="C17" s="463">
        <v>3</v>
      </c>
      <c r="D17" s="463">
        <v>2</v>
      </c>
      <c r="E17" s="463">
        <v>3</v>
      </c>
      <c r="F17" s="451">
        <f t="shared" si="0"/>
        <v>8</v>
      </c>
      <c r="G17" s="469">
        <f t="shared" si="1"/>
        <v>36.240637835225897</v>
      </c>
      <c r="H17" s="452">
        <v>8278</v>
      </c>
      <c r="I17" s="417"/>
      <c r="J17" s="460"/>
      <c r="K17" s="439"/>
    </row>
    <row r="18" spans="1:11" x14ac:dyDescent="0.2">
      <c r="A18" s="417"/>
      <c r="B18" s="417"/>
      <c r="C18" s="417"/>
      <c r="D18" s="417"/>
      <c r="E18" s="417"/>
      <c r="F18" s="417"/>
      <c r="G18" s="460"/>
      <c r="H18" s="439"/>
      <c r="I18" s="417"/>
      <c r="J18" s="417"/>
      <c r="K18" s="417"/>
    </row>
    <row r="19" spans="1:11" x14ac:dyDescent="0.2">
      <c r="A19" s="720" t="s">
        <v>622</v>
      </c>
      <c r="B19" s="720"/>
      <c r="C19" s="720"/>
      <c r="D19" s="720"/>
      <c r="E19" s="720"/>
      <c r="F19" s="720"/>
      <c r="G19" s="720"/>
      <c r="H19" s="720"/>
      <c r="I19" s="417"/>
      <c r="J19" s="417"/>
      <c r="K19" s="417"/>
    </row>
    <row r="20" spans="1:11" x14ac:dyDescent="0.2">
      <c r="A20" s="720"/>
      <c r="B20" s="720"/>
      <c r="C20" s="720"/>
      <c r="D20" s="720"/>
      <c r="E20" s="720"/>
      <c r="F20" s="720"/>
      <c r="G20" s="720"/>
      <c r="H20" s="720"/>
      <c r="I20" s="418"/>
      <c r="J20" s="417"/>
      <c r="K20" s="417"/>
    </row>
    <row r="21" spans="1:11" ht="14.4" customHeight="1" x14ac:dyDescent="0.2">
      <c r="A21" s="720" t="s">
        <v>713</v>
      </c>
      <c r="B21" s="720"/>
      <c r="C21" s="720"/>
      <c r="D21" s="720"/>
      <c r="E21" s="720"/>
      <c r="F21" s="720"/>
      <c r="G21" s="720"/>
      <c r="H21" s="720"/>
      <c r="I21" s="418"/>
      <c r="J21" s="418"/>
      <c r="K21" s="417"/>
    </row>
    <row r="22" spans="1:11" x14ac:dyDescent="0.2">
      <c r="A22" s="720"/>
      <c r="B22" s="720"/>
      <c r="C22" s="720"/>
      <c r="D22" s="720"/>
      <c r="E22" s="720"/>
      <c r="F22" s="720"/>
      <c r="G22" s="720"/>
      <c r="H22" s="720"/>
      <c r="I22" s="418"/>
      <c r="J22" s="418"/>
      <c r="K22" s="417"/>
    </row>
    <row r="23" spans="1:11" x14ac:dyDescent="0.2">
      <c r="A23" s="418"/>
      <c r="B23" s="418"/>
      <c r="C23" s="418"/>
      <c r="D23" s="418"/>
      <c r="E23" s="418"/>
      <c r="F23" s="418"/>
      <c r="G23" s="418"/>
      <c r="H23" s="418"/>
      <c r="I23" s="417"/>
      <c r="J23" s="417"/>
      <c r="K23" s="417"/>
    </row>
  </sheetData>
  <mergeCells count="7">
    <mergeCell ref="A21:H22"/>
    <mergeCell ref="A5:A7"/>
    <mergeCell ref="B5:B7"/>
    <mergeCell ref="C5:G5"/>
    <mergeCell ref="H5:H7"/>
    <mergeCell ref="C6:F6"/>
    <mergeCell ref="A19:H20"/>
  </mergeCells>
  <hyperlinks>
    <hyperlink ref="I1" location="Índice!A1" display="(Voltar ao índice)" xr:uid="{3A675B3F-A4C5-40EE-AB48-1B8DDAA699AB}"/>
  </hyperlinks>
  <pageMargins left="0.511811024" right="0.511811024" top="0.78740157499999996" bottom="0.78740157499999996" header="0.31496062000000002" footer="0.31496062000000002"/>
</worksheet>
</file>

<file path=xl/worksheets/sheet9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1F66D23-356B-47A4-8505-311EBDEF517D}">
  <dimension ref="A1:AQ34"/>
  <sheetViews>
    <sheetView zoomScaleNormal="100" workbookViewId="0">
      <selection activeCell="L1" sqref="K1:L1"/>
    </sheetView>
  </sheetViews>
  <sheetFormatPr defaultColWidth="8.88671875" defaultRowHeight="10.199999999999999" x14ac:dyDescent="0.2"/>
  <cols>
    <col min="1" max="1" width="19.33203125" style="273" customWidth="1"/>
    <col min="2" max="11" width="13.33203125" style="273" customWidth="1"/>
    <col min="12" max="12" width="15.88671875" style="273" bestFit="1" customWidth="1"/>
    <col min="13" max="13" width="15.109375" style="273" customWidth="1"/>
    <col min="14" max="14" width="14.44140625" style="273" bestFit="1" customWidth="1"/>
    <col min="15" max="15" width="9.109375" style="273" bestFit="1" customWidth="1"/>
    <col min="16" max="16" width="11.33203125" style="273" customWidth="1"/>
    <col min="17" max="43" width="8.88671875" style="273"/>
    <col min="44" max="16384" width="8.88671875" style="275"/>
  </cols>
  <sheetData>
    <row r="1" spans="1:43" x14ac:dyDescent="0.2">
      <c r="A1" s="470" t="s">
        <v>1071</v>
      </c>
      <c r="B1" s="293"/>
      <c r="C1" s="294"/>
      <c r="D1" s="294"/>
      <c r="E1" s="294"/>
      <c r="F1" s="294"/>
      <c r="G1" s="294"/>
      <c r="H1" s="294"/>
      <c r="I1" s="294"/>
      <c r="J1" s="294"/>
      <c r="K1" s="32" t="s">
        <v>937</v>
      </c>
      <c r="L1" s="570"/>
      <c r="M1" s="471"/>
      <c r="N1" s="471"/>
      <c r="O1" s="471"/>
      <c r="P1" s="471"/>
      <c r="Q1" s="471"/>
      <c r="R1" s="471"/>
      <c r="S1" s="471"/>
      <c r="T1" s="471"/>
      <c r="U1" s="471"/>
      <c r="V1" s="471"/>
      <c r="W1" s="471"/>
      <c r="X1" s="471"/>
      <c r="Y1" s="471"/>
      <c r="Z1" s="471"/>
      <c r="AA1" s="471"/>
      <c r="AB1" s="471"/>
      <c r="AC1" s="471"/>
      <c r="AD1" s="471"/>
      <c r="AE1" s="471"/>
      <c r="AF1" s="471"/>
      <c r="AG1" s="471"/>
      <c r="AH1" s="471"/>
      <c r="AI1" s="471"/>
      <c r="AJ1" s="471"/>
      <c r="AK1" s="471"/>
      <c r="AL1" s="471"/>
      <c r="AM1" s="471"/>
      <c r="AN1" s="471"/>
      <c r="AO1" s="471"/>
      <c r="AP1" s="471"/>
      <c r="AQ1" s="471"/>
    </row>
    <row r="2" spans="1:43" x14ac:dyDescent="0.2">
      <c r="A2" s="294" t="s">
        <v>54</v>
      </c>
      <c r="B2" s="294"/>
      <c r="C2" s="294"/>
      <c r="D2" s="294"/>
      <c r="E2" s="294"/>
      <c r="F2" s="294"/>
      <c r="G2" s="294"/>
      <c r="H2" s="294"/>
      <c r="I2" s="294"/>
      <c r="J2" s="294"/>
      <c r="K2" s="294"/>
      <c r="L2" s="471"/>
      <c r="M2" s="471"/>
      <c r="N2" s="471"/>
      <c r="O2" s="471"/>
      <c r="P2" s="471"/>
      <c r="Q2" s="471"/>
      <c r="R2" s="471"/>
      <c r="S2" s="471"/>
      <c r="T2" s="471"/>
      <c r="U2" s="471"/>
      <c r="V2" s="471"/>
      <c r="W2" s="471"/>
      <c r="X2" s="471"/>
      <c r="Y2" s="471"/>
      <c r="Z2" s="471"/>
      <c r="AA2" s="471"/>
      <c r="AB2" s="471"/>
      <c r="AC2" s="471"/>
      <c r="AD2" s="471"/>
      <c r="AE2" s="471"/>
      <c r="AF2" s="471"/>
      <c r="AG2" s="471"/>
      <c r="AH2" s="471"/>
      <c r="AI2" s="471"/>
      <c r="AJ2" s="471"/>
      <c r="AK2" s="471"/>
      <c r="AL2" s="471"/>
      <c r="AM2" s="471"/>
      <c r="AN2" s="471"/>
      <c r="AO2" s="471"/>
      <c r="AP2" s="471"/>
      <c r="AQ2" s="471"/>
    </row>
    <row r="3" spans="1:43" x14ac:dyDescent="0.2">
      <c r="A3" s="294" t="s">
        <v>745</v>
      </c>
      <c r="B3" s="294"/>
      <c r="C3" s="294"/>
      <c r="D3" s="294"/>
      <c r="E3" s="294"/>
      <c r="F3" s="294"/>
      <c r="G3" s="294"/>
      <c r="H3" s="294"/>
      <c r="I3" s="294"/>
      <c r="J3" s="294"/>
      <c r="K3" s="294"/>
      <c r="L3" s="471"/>
      <c r="M3" s="471"/>
      <c r="N3" s="471"/>
      <c r="O3" s="471"/>
      <c r="P3" s="471"/>
      <c r="Q3" s="471"/>
      <c r="R3" s="471"/>
      <c r="S3" s="471"/>
      <c r="T3" s="471"/>
      <c r="U3" s="471"/>
      <c r="V3" s="471"/>
      <c r="W3" s="471"/>
      <c r="X3" s="471"/>
      <c r="Y3" s="471"/>
      <c r="Z3" s="471"/>
      <c r="AA3" s="471"/>
      <c r="AB3" s="471"/>
      <c r="AC3" s="471"/>
      <c r="AD3" s="471"/>
      <c r="AE3" s="471"/>
      <c r="AF3" s="471"/>
      <c r="AG3" s="471"/>
      <c r="AH3" s="471"/>
      <c r="AI3" s="471"/>
      <c r="AJ3" s="471"/>
      <c r="AK3" s="471"/>
      <c r="AL3" s="471"/>
      <c r="AM3" s="471"/>
      <c r="AN3" s="471"/>
      <c r="AO3" s="471"/>
      <c r="AP3" s="471"/>
      <c r="AQ3" s="471"/>
    </row>
    <row r="4" spans="1:43" x14ac:dyDescent="0.2">
      <c r="A4" s="294"/>
      <c r="B4" s="294"/>
      <c r="C4" s="294"/>
      <c r="D4" s="294"/>
      <c r="E4" s="294"/>
      <c r="F4" s="294"/>
      <c r="G4" s="294"/>
      <c r="H4" s="294"/>
      <c r="I4" s="294"/>
      <c r="J4" s="294"/>
      <c r="K4" s="294"/>
      <c r="L4" s="471"/>
      <c r="M4" s="471"/>
      <c r="N4" s="471"/>
      <c r="O4" s="471"/>
      <c r="P4" s="471"/>
      <c r="Q4" s="471"/>
      <c r="R4" s="471"/>
      <c r="S4" s="471"/>
      <c r="T4" s="471"/>
      <c r="U4" s="471"/>
      <c r="V4" s="471"/>
      <c r="W4" s="471"/>
      <c r="X4" s="471"/>
      <c r="Y4" s="471"/>
      <c r="Z4" s="471"/>
      <c r="AA4" s="471"/>
      <c r="AB4" s="471"/>
      <c r="AC4" s="471"/>
      <c r="AD4" s="471"/>
      <c r="AE4" s="471"/>
      <c r="AF4" s="471"/>
      <c r="AG4" s="471"/>
      <c r="AH4" s="471"/>
      <c r="AI4" s="471"/>
      <c r="AJ4" s="471"/>
      <c r="AK4" s="471"/>
      <c r="AL4" s="471"/>
      <c r="AM4" s="471"/>
      <c r="AN4" s="471"/>
      <c r="AO4" s="471"/>
      <c r="AP4" s="471"/>
      <c r="AQ4" s="471"/>
    </row>
    <row r="5" spans="1:43" x14ac:dyDescent="0.2">
      <c r="A5" s="733" t="s">
        <v>511</v>
      </c>
      <c r="B5" s="736" t="s">
        <v>716</v>
      </c>
      <c r="C5" s="736"/>
      <c r="D5" s="736"/>
      <c r="E5" s="736"/>
      <c r="F5" s="736"/>
      <c r="G5" s="736" t="s">
        <v>717</v>
      </c>
      <c r="H5" s="736"/>
      <c r="I5" s="736"/>
      <c r="J5" s="736"/>
      <c r="K5" s="736"/>
      <c r="L5" s="470"/>
      <c r="M5" s="470"/>
      <c r="N5" s="470"/>
      <c r="O5" s="470"/>
      <c r="P5" s="470"/>
      <c r="Q5" s="471"/>
      <c r="R5" s="471"/>
      <c r="S5" s="471"/>
      <c r="T5" s="471"/>
      <c r="U5" s="471"/>
      <c r="V5" s="471"/>
      <c r="W5" s="471"/>
      <c r="X5" s="471"/>
      <c r="Y5" s="471"/>
      <c r="Z5" s="471"/>
      <c r="AA5" s="471"/>
      <c r="AB5" s="471"/>
      <c r="AC5" s="471"/>
      <c r="AD5" s="471"/>
      <c r="AE5" s="471"/>
      <c r="AF5" s="471"/>
      <c r="AG5" s="471"/>
      <c r="AH5" s="471"/>
      <c r="AI5" s="471"/>
      <c r="AJ5" s="471"/>
      <c r="AK5" s="471"/>
      <c r="AL5" s="471"/>
      <c r="AM5" s="471"/>
      <c r="AN5" s="471"/>
      <c r="AO5" s="471"/>
      <c r="AP5" s="471"/>
      <c r="AQ5" s="471"/>
    </row>
    <row r="6" spans="1:43" x14ac:dyDescent="0.2">
      <c r="A6" s="734"/>
      <c r="B6" s="737" t="s">
        <v>746</v>
      </c>
      <c r="C6" s="737"/>
      <c r="D6" s="737"/>
      <c r="E6" s="737"/>
      <c r="F6" s="737"/>
      <c r="G6" s="737" t="s">
        <v>746</v>
      </c>
      <c r="H6" s="737"/>
      <c r="I6" s="737"/>
      <c r="J6" s="737"/>
      <c r="K6" s="737"/>
      <c r="L6" s="470"/>
      <c r="M6" s="470"/>
      <c r="N6" s="470"/>
      <c r="O6" s="470"/>
      <c r="P6" s="470"/>
      <c r="Q6" s="471"/>
      <c r="R6" s="471"/>
      <c r="S6" s="471"/>
      <c r="T6" s="471"/>
      <c r="U6" s="471"/>
      <c r="V6" s="471"/>
      <c r="W6" s="471"/>
      <c r="X6" s="471"/>
      <c r="Y6" s="471"/>
      <c r="Z6" s="471"/>
      <c r="AA6" s="471"/>
      <c r="AB6" s="471"/>
      <c r="AC6" s="471"/>
      <c r="AD6" s="471"/>
      <c r="AE6" s="471"/>
      <c r="AF6" s="471"/>
      <c r="AG6" s="471"/>
      <c r="AH6" s="471"/>
      <c r="AI6" s="471"/>
      <c r="AJ6" s="471"/>
      <c r="AK6" s="471"/>
      <c r="AL6" s="471"/>
      <c r="AM6" s="471"/>
      <c r="AN6" s="471"/>
      <c r="AO6" s="471"/>
      <c r="AP6" s="471"/>
      <c r="AQ6" s="471"/>
    </row>
    <row r="7" spans="1:43" s="296" customFormat="1" ht="21.6" x14ac:dyDescent="0.2">
      <c r="A7" s="735"/>
      <c r="B7" s="295" t="s">
        <v>747</v>
      </c>
      <c r="C7" s="295" t="s">
        <v>748</v>
      </c>
      <c r="D7" s="295" t="s">
        <v>749</v>
      </c>
      <c r="E7" s="295" t="s">
        <v>750</v>
      </c>
      <c r="F7" s="295" t="s">
        <v>751</v>
      </c>
      <c r="G7" s="295" t="s">
        <v>747</v>
      </c>
      <c r="H7" s="295" t="s">
        <v>748</v>
      </c>
      <c r="I7" s="295" t="s">
        <v>749</v>
      </c>
      <c r="J7" s="295" t="s">
        <v>752</v>
      </c>
      <c r="K7" s="295" t="s">
        <v>751</v>
      </c>
      <c r="L7" s="502"/>
      <c r="M7" s="502"/>
      <c r="N7" s="502"/>
      <c r="O7" s="502"/>
      <c r="P7" s="502"/>
      <c r="Q7" s="503"/>
      <c r="R7" s="503"/>
      <c r="S7" s="503"/>
      <c r="T7" s="503"/>
      <c r="U7" s="503"/>
      <c r="V7" s="503"/>
      <c r="W7" s="503"/>
      <c r="X7" s="503"/>
      <c r="Y7" s="503"/>
      <c r="Z7" s="503"/>
      <c r="AA7" s="503"/>
      <c r="AB7" s="503"/>
      <c r="AC7" s="503"/>
      <c r="AD7" s="503"/>
      <c r="AE7" s="503"/>
      <c r="AF7" s="503"/>
      <c r="AG7" s="503"/>
      <c r="AH7" s="503"/>
      <c r="AI7" s="503"/>
      <c r="AJ7" s="503"/>
      <c r="AK7" s="503"/>
      <c r="AL7" s="503"/>
      <c r="AM7" s="503"/>
      <c r="AN7" s="503"/>
      <c r="AO7" s="503"/>
      <c r="AP7" s="503"/>
      <c r="AQ7" s="503"/>
    </row>
    <row r="8" spans="1:43" x14ac:dyDescent="0.2">
      <c r="A8" s="293"/>
      <c r="B8" s="293"/>
      <c r="C8" s="297"/>
      <c r="D8" s="297"/>
      <c r="E8" s="297"/>
      <c r="F8" s="297"/>
      <c r="G8" s="297"/>
      <c r="H8" s="297"/>
      <c r="I8" s="297"/>
      <c r="J8" s="297"/>
      <c r="K8" s="297"/>
      <c r="L8" s="471"/>
      <c r="M8" s="471"/>
      <c r="N8" s="471"/>
      <c r="O8" s="471"/>
      <c r="P8" s="471"/>
      <c r="Q8" s="471"/>
      <c r="R8" s="471"/>
      <c r="S8" s="471"/>
      <c r="T8" s="471"/>
      <c r="U8" s="471"/>
      <c r="V8" s="471"/>
      <c r="W8" s="471"/>
      <c r="X8" s="471"/>
      <c r="Y8" s="471"/>
      <c r="Z8" s="471"/>
      <c r="AA8" s="471"/>
      <c r="AB8" s="471"/>
      <c r="AC8" s="471"/>
      <c r="AD8" s="471"/>
      <c r="AE8" s="471"/>
      <c r="AF8" s="471"/>
      <c r="AG8" s="471"/>
      <c r="AH8" s="471"/>
      <c r="AI8" s="471"/>
      <c r="AJ8" s="471"/>
      <c r="AK8" s="471"/>
      <c r="AL8" s="471"/>
      <c r="AM8" s="471"/>
      <c r="AN8" s="471"/>
      <c r="AO8" s="471"/>
      <c r="AP8" s="471"/>
      <c r="AQ8" s="471"/>
    </row>
    <row r="9" spans="1:43" x14ac:dyDescent="0.2">
      <c r="A9" s="298" t="s">
        <v>67</v>
      </c>
      <c r="B9" s="299">
        <v>1469</v>
      </c>
      <c r="C9" s="300">
        <v>3437</v>
      </c>
      <c r="D9" s="300">
        <v>57</v>
      </c>
      <c r="E9" s="300">
        <v>1</v>
      </c>
      <c r="F9" s="300">
        <v>0</v>
      </c>
      <c r="G9" s="299">
        <v>4091</v>
      </c>
      <c r="H9" s="300">
        <v>8846</v>
      </c>
      <c r="I9" s="300">
        <v>193</v>
      </c>
      <c r="J9" s="300">
        <v>10</v>
      </c>
      <c r="K9" s="300">
        <v>4</v>
      </c>
      <c r="L9" s="471"/>
      <c r="M9" s="475"/>
      <c r="N9" s="471"/>
      <c r="O9" s="471"/>
      <c r="P9" s="471"/>
      <c r="Q9" s="471"/>
      <c r="R9" s="471"/>
      <c r="S9" s="471"/>
      <c r="T9" s="471"/>
      <c r="U9" s="471"/>
      <c r="V9" s="471"/>
      <c r="W9" s="471"/>
      <c r="X9" s="471"/>
      <c r="Y9" s="471"/>
      <c r="Z9" s="471"/>
      <c r="AA9" s="471"/>
      <c r="AB9" s="471"/>
      <c r="AC9" s="471"/>
      <c r="AD9" s="471"/>
      <c r="AE9" s="471"/>
      <c r="AF9" s="471"/>
      <c r="AG9" s="471"/>
      <c r="AH9" s="471"/>
      <c r="AI9" s="471"/>
      <c r="AJ9" s="471"/>
      <c r="AK9" s="471"/>
      <c r="AL9" s="471"/>
      <c r="AM9" s="471"/>
      <c r="AN9" s="471"/>
      <c r="AO9" s="471"/>
      <c r="AP9" s="471"/>
      <c r="AQ9" s="471"/>
    </row>
    <row r="10" spans="1:43" x14ac:dyDescent="0.2">
      <c r="A10" s="293"/>
      <c r="B10" s="301"/>
      <c r="C10" s="302"/>
      <c r="D10" s="302"/>
      <c r="E10" s="302"/>
      <c r="F10" s="302"/>
      <c r="G10" s="302"/>
      <c r="H10" s="302"/>
      <c r="I10" s="302"/>
      <c r="J10" s="302"/>
      <c r="K10" s="302"/>
      <c r="L10" s="471"/>
      <c r="M10" s="471"/>
      <c r="N10" s="471"/>
      <c r="O10" s="471"/>
      <c r="P10" s="471"/>
      <c r="Q10" s="471"/>
      <c r="R10" s="471"/>
      <c r="S10" s="471"/>
      <c r="T10" s="471"/>
      <c r="U10" s="471"/>
      <c r="V10" s="471"/>
      <c r="W10" s="471"/>
      <c r="X10" s="471"/>
      <c r="Y10" s="471"/>
      <c r="Z10" s="471"/>
      <c r="AA10" s="471"/>
      <c r="AB10" s="471"/>
      <c r="AC10" s="471"/>
      <c r="AD10" s="471"/>
      <c r="AE10" s="471"/>
      <c r="AF10" s="471"/>
      <c r="AG10" s="471"/>
      <c r="AH10" s="471"/>
      <c r="AI10" s="471"/>
      <c r="AJ10" s="471"/>
      <c r="AK10" s="471"/>
      <c r="AL10" s="471"/>
      <c r="AM10" s="471"/>
      <c r="AN10" s="471"/>
      <c r="AO10" s="471"/>
      <c r="AP10" s="471"/>
      <c r="AQ10" s="471"/>
    </row>
    <row r="11" spans="1:43" s="277" customFormat="1" ht="11.4" x14ac:dyDescent="0.2">
      <c r="A11" s="303" t="s">
        <v>753</v>
      </c>
      <c r="B11" s="304">
        <v>122</v>
      </c>
      <c r="C11" s="304">
        <v>417</v>
      </c>
      <c r="D11" s="304">
        <v>9</v>
      </c>
      <c r="E11" s="304" t="s">
        <v>182</v>
      </c>
      <c r="F11" s="304" t="s">
        <v>182</v>
      </c>
      <c r="G11" s="305">
        <v>213</v>
      </c>
      <c r="H11" s="304">
        <v>579</v>
      </c>
      <c r="I11" s="304">
        <v>34</v>
      </c>
      <c r="J11" s="304" t="s">
        <v>182</v>
      </c>
      <c r="K11" s="304" t="s">
        <v>182</v>
      </c>
      <c r="L11" s="306"/>
      <c r="M11" s="306"/>
      <c r="N11" s="306"/>
      <c r="O11" s="306"/>
      <c r="P11" s="306"/>
      <c r="Q11" s="276"/>
      <c r="R11" s="276"/>
      <c r="S11" s="276"/>
      <c r="T11" s="276"/>
      <c r="U11" s="276"/>
      <c r="V11" s="276"/>
      <c r="W11" s="276"/>
      <c r="X11" s="276"/>
      <c r="Y11" s="276"/>
      <c r="Z11" s="276"/>
      <c r="AA11" s="276"/>
      <c r="AB11" s="276"/>
      <c r="AC11" s="276"/>
      <c r="AD11" s="276"/>
      <c r="AE11" s="276"/>
      <c r="AF11" s="276"/>
      <c r="AG11" s="276"/>
      <c r="AH11" s="276"/>
      <c r="AI11" s="276"/>
      <c r="AJ11" s="276"/>
      <c r="AK11" s="276"/>
      <c r="AL11" s="276"/>
      <c r="AM11" s="276"/>
      <c r="AN11" s="276"/>
      <c r="AO11" s="276"/>
      <c r="AP11" s="276"/>
      <c r="AQ11" s="276"/>
    </row>
    <row r="12" spans="1:43" s="277" customFormat="1" x14ac:dyDescent="0.2">
      <c r="A12" s="294" t="s">
        <v>78</v>
      </c>
      <c r="B12" s="302">
        <v>66</v>
      </c>
      <c r="C12" s="302">
        <v>116</v>
      </c>
      <c r="D12" s="302">
        <v>15</v>
      </c>
      <c r="E12" s="302" t="s">
        <v>182</v>
      </c>
      <c r="F12" s="302" t="s">
        <v>182</v>
      </c>
      <c r="G12" s="307">
        <v>158</v>
      </c>
      <c r="H12" s="302">
        <v>358</v>
      </c>
      <c r="I12" s="302">
        <v>36</v>
      </c>
      <c r="J12" s="302" t="s">
        <v>182</v>
      </c>
      <c r="K12" s="302" t="s">
        <v>182</v>
      </c>
      <c r="L12" s="306"/>
      <c r="M12" s="306"/>
      <c r="N12" s="306"/>
      <c r="O12" s="306"/>
      <c r="P12" s="306"/>
      <c r="Q12" s="276"/>
      <c r="R12" s="276"/>
      <c r="S12" s="276"/>
      <c r="T12" s="276"/>
      <c r="U12" s="276"/>
      <c r="V12" s="276"/>
      <c r="W12" s="276"/>
      <c r="X12" s="276"/>
      <c r="Y12" s="276"/>
      <c r="Z12" s="276"/>
      <c r="AA12" s="276"/>
      <c r="AB12" s="276"/>
      <c r="AC12" s="276"/>
      <c r="AD12" s="276"/>
      <c r="AE12" s="276"/>
      <c r="AF12" s="276"/>
      <c r="AG12" s="276"/>
      <c r="AH12" s="276"/>
      <c r="AI12" s="276"/>
      <c r="AJ12" s="276"/>
      <c r="AK12" s="276"/>
      <c r="AL12" s="276"/>
      <c r="AM12" s="276"/>
      <c r="AN12" s="276"/>
      <c r="AO12" s="276"/>
      <c r="AP12" s="276"/>
      <c r="AQ12" s="276"/>
    </row>
    <row r="13" spans="1:43" s="277" customFormat="1" x14ac:dyDescent="0.2">
      <c r="A13" s="294" t="s">
        <v>79</v>
      </c>
      <c r="B13" s="302">
        <v>185</v>
      </c>
      <c r="C13" s="302">
        <v>397</v>
      </c>
      <c r="D13" s="302">
        <v>8</v>
      </c>
      <c r="E13" s="302" t="s">
        <v>182</v>
      </c>
      <c r="F13" s="302" t="s">
        <v>182</v>
      </c>
      <c r="G13" s="307">
        <v>783</v>
      </c>
      <c r="H13" s="302">
        <v>1406</v>
      </c>
      <c r="I13" s="302">
        <v>47</v>
      </c>
      <c r="J13" s="302" t="s">
        <v>182</v>
      </c>
      <c r="K13" s="302" t="s">
        <v>182</v>
      </c>
      <c r="L13" s="306"/>
      <c r="M13" s="306"/>
      <c r="N13" s="306"/>
      <c r="O13" s="306"/>
      <c r="P13" s="306"/>
      <c r="Q13" s="276"/>
      <c r="R13" s="276"/>
      <c r="S13" s="276"/>
      <c r="T13" s="276"/>
      <c r="U13" s="276"/>
      <c r="V13" s="276"/>
      <c r="W13" s="276"/>
      <c r="X13" s="276"/>
      <c r="Y13" s="276"/>
      <c r="Z13" s="276"/>
      <c r="AA13" s="276"/>
      <c r="AB13" s="276"/>
      <c r="AC13" s="276"/>
      <c r="AD13" s="276"/>
      <c r="AE13" s="276"/>
      <c r="AF13" s="276"/>
      <c r="AG13" s="276"/>
      <c r="AH13" s="276"/>
      <c r="AI13" s="276"/>
      <c r="AJ13" s="276"/>
      <c r="AK13" s="276"/>
      <c r="AL13" s="276"/>
      <c r="AM13" s="276"/>
      <c r="AN13" s="276"/>
      <c r="AO13" s="276"/>
      <c r="AP13" s="276"/>
      <c r="AQ13" s="276"/>
    </row>
    <row r="14" spans="1:43" s="277" customFormat="1" x14ac:dyDescent="0.2">
      <c r="A14" s="294" t="s">
        <v>202</v>
      </c>
      <c r="B14" s="302" t="s">
        <v>501</v>
      </c>
      <c r="C14" s="302" t="s">
        <v>501</v>
      </c>
      <c r="D14" s="302" t="s">
        <v>501</v>
      </c>
      <c r="E14" s="302" t="s">
        <v>501</v>
      </c>
      <c r="F14" s="302" t="s">
        <v>501</v>
      </c>
      <c r="G14" s="307">
        <v>527</v>
      </c>
      <c r="H14" s="302">
        <v>1651</v>
      </c>
      <c r="I14" s="302">
        <v>3</v>
      </c>
      <c r="J14" s="302" t="s">
        <v>501</v>
      </c>
      <c r="K14" s="302" t="s">
        <v>501</v>
      </c>
      <c r="L14" s="306"/>
      <c r="M14" s="306"/>
      <c r="N14" s="306"/>
      <c r="O14" s="306"/>
      <c r="P14" s="306"/>
      <c r="Q14" s="276"/>
      <c r="R14" s="276"/>
      <c r="S14" s="276"/>
      <c r="T14" s="276"/>
      <c r="U14" s="276"/>
      <c r="V14" s="276"/>
      <c r="W14" s="276"/>
      <c r="X14" s="276"/>
      <c r="Y14" s="276"/>
      <c r="Z14" s="276"/>
      <c r="AA14" s="276"/>
      <c r="AB14" s="276"/>
      <c r="AC14" s="276"/>
      <c r="AD14" s="276"/>
      <c r="AE14" s="276"/>
      <c r="AF14" s="276"/>
      <c r="AG14" s="276"/>
      <c r="AH14" s="276"/>
      <c r="AI14" s="276"/>
      <c r="AJ14" s="276"/>
      <c r="AK14" s="276"/>
      <c r="AL14" s="276"/>
      <c r="AM14" s="276"/>
      <c r="AN14" s="276"/>
      <c r="AO14" s="276"/>
      <c r="AP14" s="276"/>
      <c r="AQ14" s="276"/>
    </row>
    <row r="15" spans="1:43" s="277" customFormat="1" ht="11.4" x14ac:dyDescent="0.2">
      <c r="A15" s="294" t="s">
        <v>754</v>
      </c>
      <c r="B15" s="302">
        <v>217</v>
      </c>
      <c r="C15" s="302">
        <v>793</v>
      </c>
      <c r="D15" s="302">
        <v>6</v>
      </c>
      <c r="E15" s="302" t="s">
        <v>182</v>
      </c>
      <c r="F15" s="302" t="s">
        <v>182</v>
      </c>
      <c r="G15" s="307">
        <v>257</v>
      </c>
      <c r="H15" s="302">
        <v>1142</v>
      </c>
      <c r="I15" s="302">
        <v>6</v>
      </c>
      <c r="J15" s="302">
        <v>7</v>
      </c>
      <c r="K15" s="302">
        <v>4</v>
      </c>
      <c r="L15" s="306"/>
      <c r="M15" s="306"/>
      <c r="N15" s="306"/>
      <c r="O15" s="306"/>
      <c r="P15" s="306"/>
      <c r="Q15" s="276"/>
      <c r="R15" s="276"/>
      <c r="S15" s="276"/>
      <c r="T15" s="276"/>
      <c r="U15" s="276"/>
      <c r="V15" s="276"/>
      <c r="W15" s="276"/>
      <c r="X15" s="276"/>
      <c r="Y15" s="276"/>
      <c r="Z15" s="276"/>
      <c r="AA15" s="276"/>
      <c r="AB15" s="276"/>
      <c r="AC15" s="276"/>
      <c r="AD15" s="276"/>
      <c r="AE15" s="276"/>
      <c r="AF15" s="276"/>
      <c r="AG15" s="276"/>
      <c r="AH15" s="276"/>
      <c r="AI15" s="276"/>
      <c r="AJ15" s="276"/>
      <c r="AK15" s="276"/>
      <c r="AL15" s="276"/>
      <c r="AM15" s="276"/>
      <c r="AN15" s="276"/>
      <c r="AO15" s="276"/>
      <c r="AP15" s="276"/>
      <c r="AQ15" s="276"/>
    </row>
    <row r="16" spans="1:43" s="277" customFormat="1" x14ac:dyDescent="0.2">
      <c r="A16" s="294" t="s">
        <v>82</v>
      </c>
      <c r="B16" s="302">
        <v>384</v>
      </c>
      <c r="C16" s="302">
        <v>648</v>
      </c>
      <c r="D16" s="302">
        <v>15</v>
      </c>
      <c r="E16" s="302" t="s">
        <v>182</v>
      </c>
      <c r="F16" s="302" t="s">
        <v>182</v>
      </c>
      <c r="G16" s="307">
        <v>1272</v>
      </c>
      <c r="H16" s="302">
        <v>2382</v>
      </c>
      <c r="I16" s="302" t="s">
        <v>182</v>
      </c>
      <c r="J16" s="302" t="s">
        <v>182</v>
      </c>
      <c r="K16" s="302" t="s">
        <v>182</v>
      </c>
      <c r="L16" s="306"/>
      <c r="M16" s="306"/>
      <c r="N16" s="306"/>
      <c r="O16" s="306"/>
      <c r="P16" s="306"/>
      <c r="Q16" s="276"/>
      <c r="R16" s="276"/>
      <c r="S16" s="276"/>
      <c r="T16" s="276"/>
      <c r="U16" s="276"/>
      <c r="V16" s="276"/>
      <c r="W16" s="276"/>
      <c r="X16" s="276"/>
      <c r="Y16" s="276"/>
      <c r="Z16" s="276"/>
      <c r="AA16" s="276"/>
      <c r="AB16" s="276"/>
      <c r="AC16" s="276"/>
      <c r="AD16" s="276"/>
      <c r="AE16" s="276"/>
      <c r="AF16" s="276"/>
      <c r="AG16" s="276"/>
      <c r="AH16" s="276"/>
      <c r="AI16" s="276"/>
      <c r="AJ16" s="276"/>
      <c r="AK16" s="276"/>
      <c r="AL16" s="276"/>
      <c r="AM16" s="276"/>
      <c r="AN16" s="276"/>
      <c r="AO16" s="276"/>
      <c r="AP16" s="276"/>
      <c r="AQ16" s="276"/>
    </row>
    <row r="17" spans="1:43" s="277" customFormat="1" x14ac:dyDescent="0.2">
      <c r="A17" s="294" t="s">
        <v>83</v>
      </c>
      <c r="B17" s="302">
        <v>147</v>
      </c>
      <c r="C17" s="302">
        <v>445</v>
      </c>
      <c r="D17" s="302">
        <v>1</v>
      </c>
      <c r="E17" s="302">
        <v>1</v>
      </c>
      <c r="F17" s="302" t="s">
        <v>182</v>
      </c>
      <c r="G17" s="307">
        <v>299</v>
      </c>
      <c r="H17" s="302">
        <v>624</v>
      </c>
      <c r="I17" s="302">
        <v>35</v>
      </c>
      <c r="J17" s="302" t="s">
        <v>182</v>
      </c>
      <c r="K17" s="302" t="s">
        <v>182</v>
      </c>
      <c r="L17" s="306"/>
      <c r="M17" s="306"/>
      <c r="N17" s="306"/>
      <c r="O17" s="306"/>
      <c r="P17" s="306"/>
      <c r="Q17" s="276"/>
      <c r="R17" s="276"/>
      <c r="S17" s="276"/>
      <c r="T17" s="276"/>
      <c r="U17" s="276"/>
      <c r="V17" s="276"/>
      <c r="W17" s="276"/>
      <c r="X17" s="276"/>
      <c r="Y17" s="276"/>
      <c r="Z17" s="276"/>
      <c r="AA17" s="276"/>
      <c r="AB17" s="276"/>
      <c r="AC17" s="276"/>
      <c r="AD17" s="276"/>
      <c r="AE17" s="276"/>
      <c r="AF17" s="276"/>
      <c r="AG17" s="276"/>
      <c r="AH17" s="276"/>
      <c r="AI17" s="276"/>
      <c r="AJ17" s="276"/>
      <c r="AK17" s="276"/>
      <c r="AL17" s="276"/>
      <c r="AM17" s="276"/>
      <c r="AN17" s="276"/>
      <c r="AO17" s="276"/>
      <c r="AP17" s="276"/>
      <c r="AQ17" s="276"/>
    </row>
    <row r="18" spans="1:43" s="277" customFormat="1" ht="11.4" x14ac:dyDescent="0.2">
      <c r="A18" s="294" t="s">
        <v>755</v>
      </c>
      <c r="B18" s="302">
        <v>211</v>
      </c>
      <c r="C18" s="302">
        <v>92</v>
      </c>
      <c r="D18" s="302">
        <v>2</v>
      </c>
      <c r="E18" s="302" t="s">
        <v>182</v>
      </c>
      <c r="F18" s="302" t="s">
        <v>182</v>
      </c>
      <c r="G18" s="307">
        <v>366</v>
      </c>
      <c r="H18" s="302">
        <v>181</v>
      </c>
      <c r="I18" s="302">
        <v>3</v>
      </c>
      <c r="J18" s="302" t="s">
        <v>182</v>
      </c>
      <c r="K18" s="302" t="s">
        <v>182</v>
      </c>
      <c r="L18" s="278"/>
      <c r="M18" s="306"/>
      <c r="N18" s="306"/>
      <c r="O18" s="306"/>
      <c r="P18" s="306"/>
      <c r="Q18" s="276"/>
      <c r="R18" s="276"/>
      <c r="S18" s="276"/>
      <c r="T18" s="276"/>
      <c r="U18" s="276"/>
      <c r="V18" s="276"/>
      <c r="W18" s="276"/>
      <c r="X18" s="276"/>
      <c r="Y18" s="276"/>
      <c r="Z18" s="276"/>
      <c r="AA18" s="276"/>
      <c r="AB18" s="276"/>
      <c r="AC18" s="276"/>
      <c r="AD18" s="276"/>
      <c r="AE18" s="276"/>
      <c r="AF18" s="276"/>
      <c r="AG18" s="276"/>
      <c r="AH18" s="276"/>
      <c r="AI18" s="276"/>
      <c r="AJ18" s="276"/>
      <c r="AK18" s="276"/>
      <c r="AL18" s="276"/>
      <c r="AM18" s="276"/>
      <c r="AN18" s="276"/>
      <c r="AO18" s="276"/>
      <c r="AP18" s="276"/>
      <c r="AQ18" s="276"/>
    </row>
    <row r="19" spans="1:43" s="277" customFormat="1" x14ac:dyDescent="0.2">
      <c r="A19" s="308" t="s">
        <v>85</v>
      </c>
      <c r="B19" s="309">
        <v>137</v>
      </c>
      <c r="C19" s="309">
        <v>529</v>
      </c>
      <c r="D19" s="309">
        <v>1</v>
      </c>
      <c r="E19" s="309" t="s">
        <v>182</v>
      </c>
      <c r="F19" s="309" t="s">
        <v>182</v>
      </c>
      <c r="G19" s="310">
        <v>216</v>
      </c>
      <c r="H19" s="309">
        <v>523</v>
      </c>
      <c r="I19" s="309">
        <v>29</v>
      </c>
      <c r="J19" s="309">
        <v>3</v>
      </c>
      <c r="K19" s="309" t="s">
        <v>182</v>
      </c>
      <c r="L19" s="311"/>
      <c r="M19" s="306"/>
      <c r="N19" s="306"/>
      <c r="O19" s="306"/>
      <c r="P19" s="306"/>
      <c r="Q19" s="276"/>
      <c r="R19" s="276"/>
      <c r="S19" s="276"/>
      <c r="T19" s="276"/>
      <c r="U19" s="276"/>
      <c r="V19" s="276"/>
      <c r="W19" s="276"/>
      <c r="X19" s="276"/>
      <c r="Y19" s="276"/>
      <c r="Z19" s="276"/>
      <c r="AA19" s="276"/>
      <c r="AB19" s="276"/>
      <c r="AC19" s="276"/>
      <c r="AD19" s="276"/>
      <c r="AE19" s="276"/>
      <c r="AF19" s="276"/>
      <c r="AG19" s="276"/>
      <c r="AH19" s="276"/>
      <c r="AI19" s="276"/>
      <c r="AJ19" s="276"/>
      <c r="AK19" s="276"/>
      <c r="AL19" s="276"/>
      <c r="AM19" s="276"/>
      <c r="AN19" s="276"/>
      <c r="AO19" s="276"/>
      <c r="AP19" s="276"/>
      <c r="AQ19" s="276"/>
    </row>
    <row r="20" spans="1:43" x14ac:dyDescent="0.2">
      <c r="A20" s="294"/>
      <c r="B20" s="294"/>
      <c r="C20" s="294"/>
      <c r="D20" s="294"/>
      <c r="E20" s="294"/>
      <c r="F20" s="294"/>
      <c r="G20" s="294"/>
      <c r="H20" s="294"/>
      <c r="I20" s="294"/>
      <c r="J20" s="294"/>
      <c r="K20" s="294"/>
      <c r="L20" s="312"/>
      <c r="M20" s="312"/>
      <c r="N20" s="312"/>
      <c r="O20" s="312"/>
      <c r="P20" s="312"/>
      <c r="Q20" s="471"/>
      <c r="R20" s="471"/>
      <c r="S20" s="471"/>
      <c r="T20" s="471"/>
      <c r="U20" s="471"/>
      <c r="V20" s="471"/>
      <c r="W20" s="471"/>
      <c r="X20" s="471"/>
      <c r="Y20" s="471"/>
      <c r="Z20" s="471"/>
      <c r="AA20" s="471"/>
      <c r="AB20" s="471"/>
      <c r="AC20" s="471"/>
      <c r="AD20" s="471"/>
      <c r="AE20" s="471"/>
      <c r="AF20" s="471"/>
      <c r="AG20" s="471"/>
      <c r="AH20" s="471"/>
      <c r="AI20" s="471"/>
      <c r="AJ20" s="471"/>
      <c r="AK20" s="471"/>
      <c r="AL20" s="471"/>
      <c r="AM20" s="471"/>
      <c r="AN20" s="471"/>
      <c r="AO20" s="471"/>
      <c r="AP20" s="471"/>
      <c r="AQ20" s="471"/>
    </row>
    <row r="21" spans="1:43" s="314" customFormat="1" x14ac:dyDescent="0.2">
      <c r="A21" s="732" t="s">
        <v>756</v>
      </c>
      <c r="B21" s="732"/>
      <c r="C21" s="732"/>
      <c r="D21" s="732"/>
      <c r="E21" s="732"/>
      <c r="F21" s="732"/>
      <c r="G21" s="732"/>
      <c r="H21" s="732"/>
      <c r="I21" s="732"/>
      <c r="J21" s="732"/>
      <c r="K21" s="732"/>
      <c r="L21" s="292"/>
      <c r="M21" s="292"/>
      <c r="N21" s="292"/>
      <c r="O21" s="292"/>
      <c r="P21" s="292"/>
      <c r="Q21" s="292"/>
      <c r="R21" s="292"/>
      <c r="S21" s="292"/>
      <c r="T21" s="292"/>
      <c r="U21" s="292"/>
      <c r="V21" s="292"/>
      <c r="W21" s="292"/>
      <c r="X21" s="292"/>
      <c r="Y21" s="292"/>
      <c r="Z21" s="292"/>
      <c r="AA21" s="292"/>
      <c r="AB21" s="292"/>
      <c r="AC21" s="292"/>
      <c r="AD21" s="292"/>
      <c r="AE21" s="292"/>
      <c r="AF21" s="292"/>
      <c r="AG21" s="292"/>
      <c r="AH21" s="292"/>
      <c r="AI21" s="292"/>
      <c r="AJ21" s="292"/>
      <c r="AK21" s="292"/>
      <c r="AL21" s="292"/>
      <c r="AM21" s="292"/>
      <c r="AN21" s="292"/>
      <c r="AO21" s="292"/>
      <c r="AP21" s="292"/>
      <c r="AQ21" s="292"/>
    </row>
    <row r="22" spans="1:43" x14ac:dyDescent="0.2">
      <c r="A22" s="732" t="s">
        <v>573</v>
      </c>
      <c r="B22" s="732"/>
      <c r="C22" s="732"/>
      <c r="D22" s="732"/>
      <c r="E22" s="732"/>
      <c r="F22" s="732"/>
      <c r="G22" s="732"/>
      <c r="H22" s="732"/>
      <c r="I22" s="732"/>
      <c r="J22" s="732"/>
      <c r="K22" s="732"/>
      <c r="L22" s="471"/>
      <c r="M22" s="471"/>
      <c r="N22" s="471"/>
      <c r="O22" s="471"/>
      <c r="P22" s="471"/>
      <c r="Q22" s="471"/>
      <c r="R22" s="471"/>
      <c r="S22" s="471"/>
      <c r="T22" s="471"/>
      <c r="U22" s="471"/>
      <c r="V22" s="471"/>
      <c r="W22" s="471"/>
      <c r="X22" s="471"/>
      <c r="Y22" s="471"/>
      <c r="Z22" s="471"/>
      <c r="AA22" s="471"/>
      <c r="AB22" s="471"/>
      <c r="AC22" s="471"/>
      <c r="AD22" s="471"/>
      <c r="AE22" s="471"/>
      <c r="AF22" s="471"/>
      <c r="AG22" s="471"/>
      <c r="AH22" s="471"/>
      <c r="AI22" s="471"/>
      <c r="AJ22" s="471"/>
      <c r="AK22" s="471"/>
      <c r="AL22" s="471"/>
      <c r="AM22" s="471"/>
      <c r="AN22" s="471"/>
      <c r="AO22" s="471"/>
      <c r="AP22" s="471"/>
      <c r="AQ22" s="471"/>
    </row>
    <row r="23" spans="1:43" x14ac:dyDescent="0.2">
      <c r="A23" s="732" t="s">
        <v>184</v>
      </c>
      <c r="B23" s="732"/>
      <c r="C23" s="732"/>
      <c r="D23" s="732"/>
      <c r="E23" s="732"/>
      <c r="F23" s="732"/>
      <c r="G23" s="732"/>
      <c r="H23" s="732"/>
      <c r="I23" s="732"/>
      <c r="J23" s="732"/>
      <c r="K23" s="732"/>
      <c r="L23" s="471"/>
      <c r="M23" s="471"/>
      <c r="N23" s="471"/>
      <c r="O23" s="471"/>
      <c r="P23" s="471"/>
      <c r="Q23" s="471"/>
      <c r="R23" s="471"/>
      <c r="S23" s="471"/>
      <c r="T23" s="471"/>
      <c r="U23" s="471"/>
      <c r="V23" s="471"/>
      <c r="W23" s="471"/>
      <c r="X23" s="471"/>
      <c r="Y23" s="471"/>
      <c r="Z23" s="471"/>
      <c r="AA23" s="471"/>
      <c r="AB23" s="471"/>
      <c r="AC23" s="471"/>
      <c r="AD23" s="471"/>
      <c r="AE23" s="471"/>
      <c r="AF23" s="471"/>
      <c r="AG23" s="471"/>
      <c r="AH23" s="471"/>
      <c r="AI23" s="471"/>
      <c r="AJ23" s="471"/>
      <c r="AK23" s="471"/>
      <c r="AL23" s="471"/>
      <c r="AM23" s="471"/>
      <c r="AN23" s="471"/>
      <c r="AO23" s="471"/>
      <c r="AP23" s="471"/>
      <c r="AQ23" s="471"/>
    </row>
    <row r="24" spans="1:43" x14ac:dyDescent="0.2">
      <c r="A24" s="732" t="s">
        <v>757</v>
      </c>
      <c r="B24" s="732"/>
      <c r="C24" s="732"/>
      <c r="D24" s="732"/>
      <c r="E24" s="732"/>
      <c r="F24" s="732"/>
      <c r="G24" s="732"/>
      <c r="H24" s="732"/>
      <c r="I24" s="732"/>
      <c r="J24" s="732"/>
      <c r="K24" s="732"/>
      <c r="L24" s="471"/>
      <c r="M24" s="471"/>
      <c r="N24" s="471"/>
      <c r="O24" s="471"/>
      <c r="P24" s="471"/>
      <c r="Q24" s="471"/>
      <c r="R24" s="471"/>
      <c r="S24" s="471"/>
      <c r="T24" s="471"/>
      <c r="U24" s="471"/>
      <c r="V24" s="471"/>
      <c r="W24" s="471"/>
      <c r="X24" s="471"/>
      <c r="Y24" s="471"/>
      <c r="Z24" s="471"/>
      <c r="AA24" s="471"/>
      <c r="AB24" s="471"/>
      <c r="AC24" s="471"/>
      <c r="AD24" s="471"/>
      <c r="AE24" s="471"/>
      <c r="AF24" s="471"/>
      <c r="AG24" s="471"/>
      <c r="AH24" s="471"/>
      <c r="AI24" s="471"/>
      <c r="AJ24" s="471"/>
      <c r="AK24" s="471"/>
      <c r="AL24" s="471"/>
      <c r="AM24" s="471"/>
      <c r="AN24" s="471"/>
      <c r="AO24" s="471"/>
      <c r="AP24" s="471"/>
      <c r="AQ24" s="471"/>
    </row>
    <row r="25" spans="1:43" x14ac:dyDescent="0.2">
      <c r="A25" s="732" t="s">
        <v>758</v>
      </c>
      <c r="B25" s="732"/>
      <c r="C25" s="732"/>
      <c r="D25" s="732"/>
      <c r="E25" s="732"/>
      <c r="F25" s="732"/>
      <c r="G25" s="732"/>
      <c r="H25" s="732"/>
      <c r="I25" s="732"/>
      <c r="J25" s="732"/>
      <c r="K25" s="732"/>
      <c r="L25" s="471"/>
      <c r="M25" s="471"/>
      <c r="N25" s="471"/>
      <c r="O25" s="471"/>
      <c r="P25" s="471"/>
      <c r="Q25" s="471"/>
      <c r="R25" s="471"/>
      <c r="S25" s="471"/>
      <c r="T25" s="471"/>
      <c r="U25" s="471"/>
      <c r="V25" s="471"/>
      <c r="W25" s="471"/>
      <c r="X25" s="471"/>
      <c r="Y25" s="471"/>
      <c r="Z25" s="471"/>
      <c r="AA25" s="471"/>
      <c r="AB25" s="471"/>
      <c r="AC25" s="471"/>
      <c r="AD25" s="471"/>
      <c r="AE25" s="471"/>
      <c r="AF25" s="471"/>
      <c r="AG25" s="471"/>
      <c r="AH25" s="471"/>
      <c r="AI25" s="471"/>
      <c r="AJ25" s="471"/>
      <c r="AK25" s="471"/>
      <c r="AL25" s="471"/>
      <c r="AM25" s="471"/>
      <c r="AN25" s="471"/>
      <c r="AO25" s="471"/>
      <c r="AP25" s="471"/>
      <c r="AQ25" s="471"/>
    </row>
    <row r="26" spans="1:43" x14ac:dyDescent="0.2">
      <c r="A26" s="732" t="s">
        <v>759</v>
      </c>
      <c r="B26" s="732"/>
      <c r="C26" s="732"/>
      <c r="D26" s="732"/>
      <c r="E26" s="732"/>
      <c r="F26" s="732"/>
      <c r="G26" s="732"/>
      <c r="H26" s="732"/>
      <c r="I26" s="732"/>
      <c r="J26" s="732"/>
      <c r="K26" s="732"/>
      <c r="L26" s="471"/>
      <c r="M26" s="471"/>
      <c r="N26" s="471"/>
      <c r="O26" s="471"/>
      <c r="P26" s="471"/>
      <c r="Q26" s="471"/>
      <c r="R26" s="471"/>
      <c r="S26" s="471"/>
      <c r="T26" s="471"/>
      <c r="U26" s="471"/>
      <c r="V26" s="471"/>
      <c r="W26" s="471"/>
      <c r="X26" s="471"/>
      <c r="Y26" s="471"/>
      <c r="Z26" s="471"/>
      <c r="AA26" s="471"/>
      <c r="AB26" s="471"/>
      <c r="AC26" s="471"/>
      <c r="AD26" s="471"/>
      <c r="AE26" s="471"/>
      <c r="AF26" s="471"/>
      <c r="AG26" s="471"/>
      <c r="AH26" s="471"/>
      <c r="AI26" s="471"/>
      <c r="AJ26" s="471"/>
      <c r="AK26" s="471"/>
      <c r="AL26" s="471"/>
      <c r="AM26" s="471"/>
      <c r="AN26" s="471"/>
      <c r="AO26" s="471"/>
      <c r="AP26" s="471"/>
      <c r="AQ26" s="471"/>
    </row>
    <row r="27" spans="1:43" x14ac:dyDescent="0.2">
      <c r="A27" s="732" t="s">
        <v>760</v>
      </c>
      <c r="B27" s="732"/>
      <c r="C27" s="732"/>
      <c r="D27" s="732"/>
      <c r="E27" s="732"/>
      <c r="F27" s="732"/>
      <c r="G27" s="732"/>
      <c r="H27" s="732"/>
      <c r="I27" s="732"/>
      <c r="J27" s="732"/>
      <c r="K27" s="732"/>
      <c r="L27" s="471"/>
      <c r="M27" s="471"/>
      <c r="N27" s="471"/>
      <c r="O27" s="471"/>
      <c r="P27" s="471"/>
      <c r="Q27" s="471"/>
      <c r="R27" s="471"/>
      <c r="S27" s="471"/>
      <c r="T27" s="471"/>
      <c r="U27" s="471"/>
      <c r="V27" s="471"/>
      <c r="W27" s="471"/>
      <c r="X27" s="471"/>
      <c r="Y27" s="471"/>
      <c r="Z27" s="471"/>
      <c r="AA27" s="471"/>
      <c r="AB27" s="471"/>
      <c r="AC27" s="471"/>
      <c r="AD27" s="471"/>
      <c r="AE27" s="471"/>
      <c r="AF27" s="471"/>
      <c r="AG27" s="471"/>
      <c r="AH27" s="471"/>
      <c r="AI27" s="471"/>
      <c r="AJ27" s="471"/>
      <c r="AK27" s="471"/>
      <c r="AL27" s="471"/>
      <c r="AM27" s="471"/>
      <c r="AN27" s="471"/>
      <c r="AO27" s="471"/>
      <c r="AP27" s="471"/>
      <c r="AQ27" s="471"/>
    </row>
    <row r="28" spans="1:43" x14ac:dyDescent="0.2">
      <c r="A28" s="738" t="s">
        <v>761</v>
      </c>
      <c r="B28" s="738"/>
      <c r="C28" s="738"/>
      <c r="D28" s="738"/>
      <c r="E28" s="738"/>
      <c r="F28" s="738"/>
      <c r="G28" s="738"/>
      <c r="H28" s="738"/>
      <c r="I28" s="738"/>
      <c r="J28" s="738"/>
      <c r="K28" s="738"/>
      <c r="L28" s="471"/>
      <c r="M28" s="471"/>
      <c r="N28" s="471"/>
      <c r="O28" s="471"/>
      <c r="P28" s="471"/>
      <c r="Q28" s="471"/>
      <c r="R28" s="471"/>
      <c r="S28" s="471"/>
      <c r="T28" s="471"/>
      <c r="U28" s="471"/>
      <c r="V28" s="471"/>
      <c r="W28" s="471"/>
      <c r="X28" s="471"/>
      <c r="Y28" s="471"/>
      <c r="Z28" s="471"/>
      <c r="AA28" s="471"/>
      <c r="AB28" s="471"/>
      <c r="AC28" s="471"/>
      <c r="AD28" s="471"/>
      <c r="AE28" s="471"/>
      <c r="AF28" s="471"/>
      <c r="AG28" s="471"/>
      <c r="AH28" s="471"/>
      <c r="AI28" s="471"/>
      <c r="AJ28" s="471"/>
      <c r="AK28" s="471"/>
      <c r="AL28" s="471"/>
      <c r="AM28" s="471"/>
      <c r="AN28" s="471"/>
      <c r="AO28" s="471"/>
      <c r="AP28" s="471"/>
      <c r="AQ28" s="471"/>
    </row>
    <row r="29" spans="1:43" x14ac:dyDescent="0.2">
      <c r="A29" s="738"/>
      <c r="B29" s="738"/>
      <c r="C29" s="738"/>
      <c r="D29" s="738"/>
      <c r="E29" s="738"/>
      <c r="F29" s="738"/>
      <c r="G29" s="738"/>
      <c r="H29" s="738"/>
      <c r="I29" s="738"/>
      <c r="J29" s="738"/>
      <c r="K29" s="738"/>
      <c r="L29" s="471"/>
      <c r="M29" s="471"/>
      <c r="N29" s="471"/>
      <c r="O29" s="471"/>
      <c r="P29" s="471"/>
      <c r="Q29" s="471"/>
      <c r="R29" s="471"/>
      <c r="S29" s="471"/>
      <c r="T29" s="471"/>
      <c r="U29" s="471"/>
      <c r="V29" s="471"/>
      <c r="W29" s="471"/>
      <c r="X29" s="471"/>
      <c r="Y29" s="471"/>
      <c r="Z29" s="471"/>
      <c r="AA29" s="471"/>
      <c r="AB29" s="471"/>
      <c r="AC29" s="471"/>
      <c r="AD29" s="471"/>
      <c r="AE29" s="471"/>
      <c r="AF29" s="471"/>
      <c r="AG29" s="471"/>
      <c r="AH29" s="471"/>
      <c r="AI29" s="471"/>
      <c r="AJ29" s="471"/>
      <c r="AK29" s="471"/>
      <c r="AL29" s="471"/>
      <c r="AM29" s="471"/>
      <c r="AN29" s="471"/>
      <c r="AO29" s="471"/>
      <c r="AP29" s="471"/>
      <c r="AQ29" s="471"/>
    </row>
    <row r="30" spans="1:43" x14ac:dyDescent="0.2">
      <c r="A30" s="739" t="s">
        <v>762</v>
      </c>
      <c r="B30" s="739"/>
      <c r="C30" s="739"/>
      <c r="D30" s="739"/>
      <c r="E30" s="739"/>
      <c r="F30" s="739"/>
      <c r="G30" s="739"/>
      <c r="H30" s="739"/>
      <c r="I30" s="739"/>
      <c r="J30" s="739"/>
      <c r="K30" s="739"/>
      <c r="L30" s="471"/>
      <c r="M30" s="471"/>
      <c r="N30" s="471"/>
      <c r="O30" s="471"/>
      <c r="P30" s="471"/>
      <c r="Q30" s="471"/>
      <c r="R30" s="471"/>
      <c r="S30" s="471"/>
      <c r="T30" s="471"/>
      <c r="U30" s="471"/>
      <c r="V30" s="471"/>
      <c r="W30" s="471"/>
      <c r="X30" s="471"/>
      <c r="Y30" s="471"/>
      <c r="Z30" s="471"/>
      <c r="AA30" s="471"/>
      <c r="AB30" s="471"/>
      <c r="AC30" s="471"/>
      <c r="AD30" s="471"/>
      <c r="AE30" s="471"/>
      <c r="AF30" s="471"/>
      <c r="AG30" s="471"/>
      <c r="AH30" s="471"/>
      <c r="AI30" s="471"/>
      <c r="AJ30" s="471"/>
      <c r="AK30" s="471"/>
      <c r="AL30" s="471"/>
      <c r="AM30" s="471"/>
      <c r="AN30" s="471"/>
      <c r="AO30" s="471"/>
      <c r="AP30" s="471"/>
      <c r="AQ30" s="471"/>
    </row>
    <row r="33" spans="3:8" x14ac:dyDescent="0.2">
      <c r="C33" s="504"/>
      <c r="D33" s="471"/>
      <c r="E33" s="471"/>
      <c r="F33" s="471"/>
      <c r="G33" s="471"/>
      <c r="H33" s="471"/>
    </row>
    <row r="34" spans="3:8" x14ac:dyDescent="0.2">
      <c r="C34" s="471"/>
      <c r="D34" s="471"/>
      <c r="E34" s="471"/>
      <c r="F34" s="471"/>
      <c r="G34" s="471"/>
      <c r="H34" s="477"/>
    </row>
  </sheetData>
  <mergeCells count="14">
    <mergeCell ref="A28:K29"/>
    <mergeCell ref="A30:K30"/>
    <mergeCell ref="A22:K22"/>
    <mergeCell ref="A23:K23"/>
    <mergeCell ref="A24:K24"/>
    <mergeCell ref="A25:K25"/>
    <mergeCell ref="A26:K26"/>
    <mergeCell ref="A27:K27"/>
    <mergeCell ref="A21:K21"/>
    <mergeCell ref="A5:A7"/>
    <mergeCell ref="B5:F5"/>
    <mergeCell ref="G5:K5"/>
    <mergeCell ref="B6:F6"/>
    <mergeCell ref="G6:K6"/>
  </mergeCells>
  <hyperlinks>
    <hyperlink ref="K1" location="Índice!A1" display="(Voltar ao índice)" xr:uid="{30D64568-7904-4E93-839B-583963988EDB}"/>
  </hyperlinks>
  <pageMargins left="0.511811024" right="0.511811024" top="0.78740157499999996" bottom="0.78740157499999996" header="0.31496062000000002" footer="0.31496062000000002"/>
</worksheet>
</file>

<file path=xl/worksheets/sheet9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B9E0492-B3DD-46BF-A98D-1AF14A77D8E1}">
  <dimension ref="A1:AZ32"/>
  <sheetViews>
    <sheetView zoomScaleNormal="100" workbookViewId="0">
      <selection activeCell="H1" sqref="G1:H1"/>
    </sheetView>
  </sheetViews>
  <sheetFormatPr defaultColWidth="8.88671875" defaultRowHeight="10.8" x14ac:dyDescent="0.25"/>
  <cols>
    <col min="1" max="1" width="16.6640625" style="273" customWidth="1"/>
    <col min="2" max="6" width="14.6640625" style="273" customWidth="1"/>
    <col min="7" max="52" width="8.88671875" style="273"/>
    <col min="53" max="16384" width="8.88671875" style="317"/>
  </cols>
  <sheetData>
    <row r="1" spans="1:10" x14ac:dyDescent="0.25">
      <c r="A1" s="470" t="s">
        <v>1072</v>
      </c>
      <c r="B1" s="294"/>
      <c r="C1" s="294"/>
      <c r="D1" s="294"/>
      <c r="E1" s="294"/>
      <c r="F1" s="294"/>
      <c r="G1" s="32" t="s">
        <v>937</v>
      </c>
      <c r="H1" s="570"/>
      <c r="I1" s="471"/>
      <c r="J1" s="471"/>
    </row>
    <row r="2" spans="1:10" x14ac:dyDescent="0.25">
      <c r="A2" s="294" t="s">
        <v>55</v>
      </c>
      <c r="B2" s="294"/>
      <c r="C2" s="294"/>
      <c r="D2" s="294"/>
      <c r="E2" s="294"/>
      <c r="F2" s="294"/>
      <c r="G2" s="471"/>
      <c r="H2" s="471"/>
      <c r="I2" s="471"/>
      <c r="J2" s="471"/>
    </row>
    <row r="3" spans="1:10" x14ac:dyDescent="0.25">
      <c r="A3" s="294" t="s">
        <v>763</v>
      </c>
      <c r="B3" s="294"/>
      <c r="C3" s="294"/>
      <c r="D3" s="294"/>
      <c r="E3" s="294"/>
      <c r="F3" s="294"/>
      <c r="G3" s="471"/>
      <c r="H3" s="471"/>
      <c r="I3" s="471"/>
      <c r="J3" s="471"/>
    </row>
    <row r="4" spans="1:10" x14ac:dyDescent="0.25">
      <c r="A4" s="294"/>
      <c r="B4" s="294"/>
      <c r="C4" s="294"/>
      <c r="D4" s="294"/>
      <c r="E4" s="294"/>
      <c r="F4" s="294"/>
      <c r="G4" s="471"/>
      <c r="H4" s="471"/>
      <c r="I4" s="471"/>
      <c r="J4" s="471"/>
    </row>
    <row r="5" spans="1:10" x14ac:dyDescent="0.25">
      <c r="A5" s="737" t="s">
        <v>582</v>
      </c>
      <c r="B5" s="740" t="s">
        <v>764</v>
      </c>
      <c r="C5" s="741"/>
      <c r="D5" s="741"/>
      <c r="E5" s="741"/>
      <c r="F5" s="742"/>
      <c r="G5" s="471"/>
      <c r="H5" s="471"/>
      <c r="I5" s="471"/>
      <c r="J5" s="471"/>
    </row>
    <row r="6" spans="1:10" x14ac:dyDescent="0.25">
      <c r="A6" s="737"/>
      <c r="B6" s="740" t="s">
        <v>71</v>
      </c>
      <c r="C6" s="741"/>
      <c r="D6" s="741"/>
      <c r="E6" s="741"/>
      <c r="F6" s="742"/>
      <c r="G6" s="471"/>
      <c r="H6" s="471"/>
      <c r="I6" s="471"/>
      <c r="J6" s="471"/>
    </row>
    <row r="7" spans="1:10" ht="21.6" x14ac:dyDescent="0.25">
      <c r="A7" s="737"/>
      <c r="B7" s="295" t="s">
        <v>765</v>
      </c>
      <c r="C7" s="295" t="s">
        <v>748</v>
      </c>
      <c r="D7" s="295" t="s">
        <v>749</v>
      </c>
      <c r="E7" s="295" t="s">
        <v>766</v>
      </c>
      <c r="F7" s="295" t="s">
        <v>751</v>
      </c>
      <c r="G7" s="471"/>
      <c r="H7" s="471"/>
      <c r="I7" s="471"/>
      <c r="J7" s="471"/>
    </row>
    <row r="8" spans="1:10" x14ac:dyDescent="0.25">
      <c r="A8" s="294"/>
      <c r="B8" s="294"/>
      <c r="C8" s="294"/>
      <c r="D8" s="294"/>
      <c r="E8" s="294"/>
      <c r="F8" s="294"/>
      <c r="G8" s="471"/>
      <c r="H8" s="471"/>
      <c r="I8" s="471"/>
      <c r="J8" s="471"/>
    </row>
    <row r="9" spans="1:10" ht="11.4" x14ac:dyDescent="0.25">
      <c r="A9" s="298" t="s">
        <v>767</v>
      </c>
      <c r="B9" s="300">
        <v>1845</v>
      </c>
      <c r="C9" s="300">
        <v>8458</v>
      </c>
      <c r="D9" s="300">
        <v>459</v>
      </c>
      <c r="E9" s="300">
        <v>9</v>
      </c>
      <c r="F9" s="300">
        <v>7</v>
      </c>
      <c r="G9" s="471"/>
      <c r="H9" s="471"/>
      <c r="I9" s="471"/>
      <c r="J9" s="471"/>
    </row>
    <row r="10" spans="1:10" x14ac:dyDescent="0.25">
      <c r="A10" s="293"/>
      <c r="B10" s="302"/>
      <c r="C10" s="302"/>
      <c r="D10" s="302"/>
      <c r="E10" s="302"/>
      <c r="F10" s="302"/>
      <c r="G10" s="471"/>
      <c r="H10" s="471"/>
      <c r="I10" s="471"/>
      <c r="J10" s="471"/>
    </row>
    <row r="11" spans="1:10" x14ac:dyDescent="0.25">
      <c r="A11" s="298" t="s">
        <v>67</v>
      </c>
      <c r="B11" s="300">
        <v>599</v>
      </c>
      <c r="C11" s="300">
        <v>1638</v>
      </c>
      <c r="D11" s="300">
        <v>96</v>
      </c>
      <c r="E11" s="300">
        <v>1</v>
      </c>
      <c r="F11" s="300">
        <v>0</v>
      </c>
      <c r="G11" s="477"/>
      <c r="H11" s="477"/>
      <c r="I11" s="477"/>
      <c r="J11" s="477"/>
    </row>
    <row r="12" spans="1:10" x14ac:dyDescent="0.25">
      <c r="A12" s="294"/>
      <c r="B12" s="315"/>
      <c r="C12" s="315"/>
      <c r="D12" s="315"/>
      <c r="E12" s="315"/>
      <c r="F12" s="315"/>
      <c r="G12" s="471"/>
      <c r="H12" s="471"/>
      <c r="I12" s="471"/>
      <c r="J12" s="471"/>
    </row>
    <row r="13" spans="1:10" x14ac:dyDescent="0.25">
      <c r="A13" s="303" t="s">
        <v>77</v>
      </c>
      <c r="B13" s="304">
        <v>46</v>
      </c>
      <c r="C13" s="304">
        <v>115</v>
      </c>
      <c r="D13" s="304">
        <v>14</v>
      </c>
      <c r="E13" s="304" t="s">
        <v>182</v>
      </c>
      <c r="F13" s="304" t="s">
        <v>182</v>
      </c>
      <c r="G13" s="475"/>
      <c r="H13" s="471"/>
      <c r="I13" s="471"/>
      <c r="J13" s="471"/>
    </row>
    <row r="14" spans="1:10" x14ac:dyDescent="0.25">
      <c r="A14" s="294" t="s">
        <v>78</v>
      </c>
      <c r="B14" s="302">
        <v>26</v>
      </c>
      <c r="C14" s="302">
        <v>78</v>
      </c>
      <c r="D14" s="302">
        <v>9</v>
      </c>
      <c r="E14" s="302" t="s">
        <v>182</v>
      </c>
      <c r="F14" s="302" t="s">
        <v>182</v>
      </c>
      <c r="G14" s="475"/>
      <c r="H14" s="471"/>
      <c r="I14" s="471"/>
      <c r="J14" s="471"/>
    </row>
    <row r="15" spans="1:10" x14ac:dyDescent="0.25">
      <c r="A15" s="294" t="s">
        <v>79</v>
      </c>
      <c r="B15" s="302">
        <v>90</v>
      </c>
      <c r="C15" s="302">
        <v>245</v>
      </c>
      <c r="D15" s="302">
        <v>26</v>
      </c>
      <c r="E15" s="302" t="s">
        <v>182</v>
      </c>
      <c r="F15" s="302" t="s">
        <v>182</v>
      </c>
      <c r="G15" s="475"/>
      <c r="H15" s="471"/>
      <c r="I15" s="471"/>
      <c r="J15" s="471"/>
    </row>
    <row r="16" spans="1:10" x14ac:dyDescent="0.25">
      <c r="A16" s="294" t="s">
        <v>202</v>
      </c>
      <c r="B16" s="302">
        <v>52</v>
      </c>
      <c r="C16" s="302">
        <v>172</v>
      </c>
      <c r="D16" s="302">
        <v>1</v>
      </c>
      <c r="E16" s="302" t="s">
        <v>182</v>
      </c>
      <c r="F16" s="302" t="s">
        <v>182</v>
      </c>
      <c r="G16" s="475"/>
      <c r="H16" s="471"/>
      <c r="I16" s="471"/>
      <c r="J16" s="471"/>
    </row>
    <row r="17" spans="1:7" x14ac:dyDescent="0.25">
      <c r="A17" s="294" t="s">
        <v>81</v>
      </c>
      <c r="B17" s="302">
        <v>78</v>
      </c>
      <c r="C17" s="302">
        <v>252</v>
      </c>
      <c r="D17" s="302">
        <v>7</v>
      </c>
      <c r="E17" s="302">
        <v>1</v>
      </c>
      <c r="F17" s="302" t="s">
        <v>182</v>
      </c>
      <c r="G17" s="475"/>
    </row>
    <row r="18" spans="1:7" x14ac:dyDescent="0.25">
      <c r="A18" s="294" t="s">
        <v>82</v>
      </c>
      <c r="B18" s="302">
        <v>146</v>
      </c>
      <c r="C18" s="302">
        <v>321</v>
      </c>
      <c r="D18" s="302">
        <v>14</v>
      </c>
      <c r="E18" s="302" t="s">
        <v>182</v>
      </c>
      <c r="F18" s="302" t="s">
        <v>182</v>
      </c>
      <c r="G18" s="475"/>
    </row>
    <row r="19" spans="1:7" x14ac:dyDescent="0.25">
      <c r="A19" s="294" t="s">
        <v>83</v>
      </c>
      <c r="B19" s="302">
        <v>82</v>
      </c>
      <c r="C19" s="302">
        <v>233</v>
      </c>
      <c r="D19" s="302">
        <v>11</v>
      </c>
      <c r="E19" s="302" t="s">
        <v>182</v>
      </c>
      <c r="F19" s="302" t="s">
        <v>182</v>
      </c>
      <c r="G19" s="475"/>
    </row>
    <row r="20" spans="1:7" x14ac:dyDescent="0.25">
      <c r="A20" s="294" t="s">
        <v>84</v>
      </c>
      <c r="B20" s="302">
        <v>53</v>
      </c>
      <c r="C20" s="302">
        <v>131</v>
      </c>
      <c r="D20" s="302">
        <v>9</v>
      </c>
      <c r="E20" s="302" t="s">
        <v>182</v>
      </c>
      <c r="F20" s="302" t="s">
        <v>182</v>
      </c>
      <c r="G20" s="475"/>
    </row>
    <row r="21" spans="1:7" x14ac:dyDescent="0.25">
      <c r="A21" s="308" t="s">
        <v>85</v>
      </c>
      <c r="B21" s="309">
        <v>26</v>
      </c>
      <c r="C21" s="309">
        <v>91</v>
      </c>
      <c r="D21" s="309">
        <v>5</v>
      </c>
      <c r="E21" s="309" t="s">
        <v>182</v>
      </c>
      <c r="F21" s="309" t="s">
        <v>182</v>
      </c>
      <c r="G21" s="475"/>
    </row>
    <row r="22" spans="1:7" x14ac:dyDescent="0.25">
      <c r="A22" s="294"/>
      <c r="B22" s="294"/>
      <c r="C22" s="294"/>
      <c r="D22" s="294"/>
      <c r="E22" s="294"/>
      <c r="F22" s="294"/>
      <c r="G22" s="471"/>
    </row>
    <row r="23" spans="1:7" x14ac:dyDescent="0.25">
      <c r="A23" s="743" t="s">
        <v>768</v>
      </c>
      <c r="B23" s="743"/>
      <c r="C23" s="743"/>
      <c r="D23" s="743"/>
      <c r="E23" s="743"/>
      <c r="F23" s="743"/>
      <c r="G23" s="471"/>
    </row>
    <row r="24" spans="1:7" x14ac:dyDescent="0.25">
      <c r="A24" s="743" t="s">
        <v>184</v>
      </c>
      <c r="B24" s="743"/>
      <c r="C24" s="743"/>
      <c r="D24" s="743"/>
      <c r="E24" s="743"/>
      <c r="F24" s="743"/>
      <c r="G24" s="471"/>
    </row>
    <row r="25" spans="1:7" x14ac:dyDescent="0.25">
      <c r="A25" s="743" t="s">
        <v>757</v>
      </c>
      <c r="B25" s="743"/>
      <c r="C25" s="743"/>
      <c r="D25" s="743"/>
      <c r="E25" s="743"/>
      <c r="F25" s="743"/>
      <c r="G25" s="471"/>
    </row>
    <row r="26" spans="1:7" x14ac:dyDescent="0.25">
      <c r="A26" s="732" t="s">
        <v>758</v>
      </c>
      <c r="B26" s="732"/>
      <c r="C26" s="732"/>
      <c r="D26" s="732"/>
      <c r="E26" s="732"/>
      <c r="F26" s="732"/>
      <c r="G26" s="471"/>
    </row>
    <row r="27" spans="1:7" ht="10.95" customHeight="1" x14ac:dyDescent="0.25">
      <c r="A27" s="738" t="s">
        <v>769</v>
      </c>
      <c r="B27" s="738"/>
      <c r="C27" s="738"/>
      <c r="D27" s="738"/>
      <c r="E27" s="738"/>
      <c r="F27" s="738"/>
      <c r="G27" s="471"/>
    </row>
    <row r="28" spans="1:7" x14ac:dyDescent="0.25">
      <c r="A28" s="738"/>
      <c r="B28" s="738"/>
      <c r="C28" s="738"/>
      <c r="D28" s="738"/>
      <c r="E28" s="738"/>
      <c r="F28" s="738"/>
      <c r="G28" s="471"/>
    </row>
    <row r="29" spans="1:7" x14ac:dyDescent="0.25">
      <c r="A29" s="316"/>
      <c r="B29" s="316"/>
      <c r="C29" s="316"/>
      <c r="D29" s="316"/>
      <c r="E29" s="316"/>
      <c r="F29" s="316"/>
      <c r="G29" s="471"/>
    </row>
    <row r="32" spans="1:7" x14ac:dyDescent="0.25">
      <c r="A32" s="471"/>
      <c r="B32" s="471"/>
      <c r="C32" s="471"/>
      <c r="D32" s="477"/>
      <c r="E32" s="471"/>
      <c r="F32" s="471"/>
      <c r="G32" s="471"/>
    </row>
  </sheetData>
  <mergeCells count="8">
    <mergeCell ref="A26:F26"/>
    <mergeCell ref="A27:F28"/>
    <mergeCell ref="A5:A7"/>
    <mergeCell ref="B5:F5"/>
    <mergeCell ref="B6:F6"/>
    <mergeCell ref="A23:F23"/>
    <mergeCell ref="A24:F24"/>
    <mergeCell ref="A25:F25"/>
  </mergeCells>
  <hyperlinks>
    <hyperlink ref="G1" location="Índice!A1" display="(Voltar ao índice)" xr:uid="{A79AB21F-8280-49D9-92A2-E51FF66B96F9}"/>
  </hyperlinks>
  <pageMargins left="0.511811024" right="0.511811024" top="0.78740157499999996" bottom="0.78740157499999996" header="0.31496062000000002" footer="0.31496062000000002"/>
  <pageSetup paperSize="9" orientation="portrait" r:id="rId1"/>
</worksheet>
</file>

<file path=xl/worksheets/sheet10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2E7D700-BD71-49B5-94F3-CF9327781391}">
  <dimension ref="A1:G23"/>
  <sheetViews>
    <sheetView zoomScaleNormal="100" workbookViewId="0">
      <selection activeCell="G1" sqref="F1:G1"/>
    </sheetView>
  </sheetViews>
  <sheetFormatPr defaultColWidth="9.109375" defaultRowHeight="10.199999999999999" x14ac:dyDescent="0.3"/>
  <cols>
    <col min="1" max="1" width="15.33203125" style="273" customWidth="1"/>
    <col min="2" max="3" width="10.109375" style="273" customWidth="1"/>
    <col min="4" max="4" width="10.88671875" style="273" customWidth="1"/>
    <col min="5" max="16384" width="9.109375" style="273"/>
  </cols>
  <sheetData>
    <row r="1" spans="1:7" x14ac:dyDescent="0.2">
      <c r="A1" s="470" t="s">
        <v>1073</v>
      </c>
      <c r="B1" s="471"/>
      <c r="C1" s="471"/>
      <c r="D1" s="471"/>
      <c r="E1" s="471"/>
      <c r="F1" s="32" t="s">
        <v>937</v>
      </c>
      <c r="G1" s="570"/>
    </row>
    <row r="2" spans="1:7" ht="11.4" x14ac:dyDescent="0.3">
      <c r="A2" s="471" t="s">
        <v>770</v>
      </c>
      <c r="B2" s="471"/>
      <c r="C2" s="471"/>
      <c r="D2" s="471"/>
      <c r="E2" s="471"/>
      <c r="F2" s="471"/>
    </row>
    <row r="3" spans="1:7" x14ac:dyDescent="0.3">
      <c r="A3" s="471" t="s">
        <v>771</v>
      </c>
      <c r="B3" s="471"/>
      <c r="C3" s="471"/>
      <c r="D3" s="471"/>
      <c r="E3" s="471"/>
      <c r="F3" s="471"/>
    </row>
    <row r="5" spans="1:7" ht="25.5" customHeight="1" x14ac:dyDescent="0.3">
      <c r="A5" s="744" t="s">
        <v>511</v>
      </c>
      <c r="B5" s="746" t="s">
        <v>772</v>
      </c>
      <c r="C5" s="747"/>
      <c r="D5" s="748" t="s">
        <v>773</v>
      </c>
      <c r="E5" s="471"/>
      <c r="F5" s="471"/>
    </row>
    <row r="6" spans="1:7" x14ac:dyDescent="0.3">
      <c r="A6" s="745"/>
      <c r="B6" s="505">
        <v>2023</v>
      </c>
      <c r="C6" s="506">
        <v>2024</v>
      </c>
      <c r="D6" s="748"/>
      <c r="E6" s="471"/>
      <c r="F6" s="471"/>
    </row>
    <row r="8" spans="1:7" x14ac:dyDescent="0.3">
      <c r="A8" s="507" t="s">
        <v>774</v>
      </c>
      <c r="B8" s="507">
        <v>130</v>
      </c>
      <c r="C8" s="507">
        <v>147</v>
      </c>
      <c r="D8" s="484">
        <v>13.076923076923075</v>
      </c>
      <c r="E8" s="471"/>
      <c r="F8" s="477"/>
    </row>
    <row r="9" spans="1:7" x14ac:dyDescent="0.3">
      <c r="A9" s="471"/>
      <c r="B9" s="471"/>
      <c r="C9" s="471"/>
      <c r="D9" s="477"/>
      <c r="E9" s="471"/>
      <c r="F9" s="477"/>
    </row>
    <row r="10" spans="1:7" x14ac:dyDescent="0.3">
      <c r="A10" s="508" t="s">
        <v>77</v>
      </c>
      <c r="B10" s="509">
        <v>18</v>
      </c>
      <c r="C10" s="510">
        <v>17</v>
      </c>
      <c r="D10" s="482">
        <v>-5.555555555555558</v>
      </c>
      <c r="E10" s="471"/>
      <c r="F10" s="477"/>
    </row>
    <row r="11" spans="1:7" x14ac:dyDescent="0.3">
      <c r="A11" s="471" t="s">
        <v>78</v>
      </c>
      <c r="B11" s="501">
        <v>16</v>
      </c>
      <c r="C11" s="501">
        <v>19</v>
      </c>
      <c r="D11" s="477">
        <v>18.75</v>
      </c>
      <c r="E11" s="471"/>
      <c r="F11" s="477"/>
    </row>
    <row r="12" spans="1:7" x14ac:dyDescent="0.3">
      <c r="A12" s="471" t="s">
        <v>79</v>
      </c>
      <c r="B12" s="501">
        <v>18</v>
      </c>
      <c r="C12" s="501">
        <v>16</v>
      </c>
      <c r="D12" s="477">
        <v>-11.111111111111116</v>
      </c>
      <c r="E12" s="471"/>
      <c r="F12" s="477"/>
    </row>
    <row r="13" spans="1:7" x14ac:dyDescent="0.3">
      <c r="A13" s="471" t="s">
        <v>202</v>
      </c>
      <c r="B13" s="501">
        <v>5</v>
      </c>
      <c r="C13" s="501">
        <v>7</v>
      </c>
      <c r="D13" s="477">
        <v>39.999999999999993</v>
      </c>
      <c r="E13" s="471"/>
      <c r="F13" s="477"/>
    </row>
    <row r="14" spans="1:7" x14ac:dyDescent="0.3">
      <c r="A14" s="471" t="s">
        <v>81</v>
      </c>
      <c r="B14" s="501">
        <v>12</v>
      </c>
      <c r="C14" s="501">
        <v>15</v>
      </c>
      <c r="D14" s="477">
        <v>25</v>
      </c>
      <c r="E14" s="471"/>
      <c r="F14" s="477"/>
    </row>
    <row r="15" spans="1:7" x14ac:dyDescent="0.3">
      <c r="A15" s="471" t="s">
        <v>82</v>
      </c>
      <c r="B15" s="501">
        <v>7</v>
      </c>
      <c r="C15" s="501">
        <v>14</v>
      </c>
      <c r="D15" s="477">
        <v>100</v>
      </c>
      <c r="E15" s="471"/>
      <c r="F15" s="477"/>
    </row>
    <row r="16" spans="1:7" x14ac:dyDescent="0.3">
      <c r="A16" s="471" t="s">
        <v>83</v>
      </c>
      <c r="B16" s="501">
        <v>19</v>
      </c>
      <c r="C16" s="501">
        <v>20</v>
      </c>
      <c r="D16" s="477">
        <v>5.2631578947368363</v>
      </c>
      <c r="E16" s="471"/>
      <c r="F16" s="477"/>
    </row>
    <row r="17" spans="1:6" x14ac:dyDescent="0.3">
      <c r="A17" s="471" t="s">
        <v>84</v>
      </c>
      <c r="B17" s="501">
        <v>19</v>
      </c>
      <c r="C17" s="501">
        <v>22</v>
      </c>
      <c r="D17" s="477">
        <v>15.789473684210531</v>
      </c>
      <c r="E17" s="471"/>
      <c r="F17" s="477"/>
    </row>
    <row r="18" spans="1:6" x14ac:dyDescent="0.3">
      <c r="A18" s="511" t="s">
        <v>85</v>
      </c>
      <c r="B18" s="512">
        <v>16</v>
      </c>
      <c r="C18" s="513">
        <v>17</v>
      </c>
      <c r="D18" s="491">
        <v>6.25</v>
      </c>
      <c r="E18" s="471"/>
      <c r="F18" s="477"/>
    </row>
    <row r="20" spans="1:6" ht="10.199999999999999" customHeight="1" x14ac:dyDescent="0.3">
      <c r="A20" s="749" t="s">
        <v>775</v>
      </c>
      <c r="B20" s="749"/>
      <c r="C20" s="749"/>
      <c r="D20" s="749"/>
      <c r="E20" s="503"/>
      <c r="F20" s="471"/>
    </row>
    <row r="21" spans="1:6" ht="10.199999999999999" customHeight="1" x14ac:dyDescent="0.3">
      <c r="A21" s="749"/>
      <c r="B21" s="749"/>
      <c r="C21" s="749"/>
      <c r="D21" s="749"/>
      <c r="E21" s="471"/>
      <c r="F21" s="471"/>
    </row>
    <row r="22" spans="1:6" x14ac:dyDescent="0.3">
      <c r="A22" s="749" t="s">
        <v>776</v>
      </c>
      <c r="B22" s="749"/>
      <c r="C22" s="749"/>
      <c r="D22" s="749"/>
      <c r="E22" s="471"/>
      <c r="F22" s="471"/>
    </row>
    <row r="23" spans="1:6" x14ac:dyDescent="0.3">
      <c r="A23" s="749"/>
      <c r="B23" s="749"/>
      <c r="C23" s="749"/>
      <c r="D23" s="749"/>
      <c r="E23" s="471"/>
      <c r="F23" s="471"/>
    </row>
  </sheetData>
  <mergeCells count="5">
    <mergeCell ref="A5:A6"/>
    <mergeCell ref="B5:C5"/>
    <mergeCell ref="D5:D6"/>
    <mergeCell ref="A20:D21"/>
    <mergeCell ref="A22:D23"/>
  </mergeCells>
  <hyperlinks>
    <hyperlink ref="F1" location="Índice!A1" display="(Voltar ao índice)" xr:uid="{4ECF5357-0C4C-42D8-AF4A-D42C34F6FAE1}"/>
  </hyperlinks>
  <pageMargins left="0.7" right="0.7" top="0.75" bottom="0.75" header="0.3" footer="0.3"/>
</worksheet>
</file>

<file path=xl/worksheets/sheet10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62254B1-06B2-44F4-AC7E-2EA66E57F1EC}">
  <dimension ref="A1:J19"/>
  <sheetViews>
    <sheetView zoomScaleNormal="100" workbookViewId="0">
      <selection activeCell="J1" sqref="I1:J1"/>
    </sheetView>
  </sheetViews>
  <sheetFormatPr defaultColWidth="9.109375" defaultRowHeight="10.199999999999999" x14ac:dyDescent="0.3"/>
  <cols>
    <col min="1" max="1" width="23.5546875" style="273" customWidth="1"/>
    <col min="2" max="3" width="10.109375" style="273" customWidth="1"/>
    <col min="4" max="4" width="10.44140625" style="273" customWidth="1"/>
    <col min="5" max="16384" width="9.109375" style="273"/>
  </cols>
  <sheetData>
    <row r="1" spans="1:10" x14ac:dyDescent="0.2">
      <c r="A1" s="470" t="s">
        <v>1074</v>
      </c>
      <c r="B1" s="471"/>
      <c r="C1" s="471"/>
      <c r="D1" s="471"/>
      <c r="I1" s="32" t="s">
        <v>937</v>
      </c>
      <c r="J1" s="570"/>
    </row>
    <row r="2" spans="1:10" ht="11.4" x14ac:dyDescent="0.3">
      <c r="A2" s="471" t="s">
        <v>777</v>
      </c>
      <c r="B2" s="471"/>
      <c r="C2" s="471"/>
      <c r="D2" s="471"/>
    </row>
    <row r="3" spans="1:10" x14ac:dyDescent="0.3">
      <c r="A3" s="471" t="s">
        <v>778</v>
      </c>
      <c r="B3" s="471"/>
      <c r="C3" s="471"/>
      <c r="D3" s="471"/>
    </row>
    <row r="5" spans="1:10" ht="37.5" customHeight="1" x14ac:dyDescent="0.3">
      <c r="A5" s="744" t="s">
        <v>779</v>
      </c>
      <c r="B5" s="750" t="s">
        <v>780</v>
      </c>
      <c r="C5" s="750"/>
      <c r="D5" s="751" t="s">
        <v>773</v>
      </c>
    </row>
    <row r="6" spans="1:10" x14ac:dyDescent="0.3">
      <c r="A6" s="745"/>
      <c r="B6" s="505">
        <v>2023</v>
      </c>
      <c r="C6" s="505">
        <v>2024</v>
      </c>
      <c r="D6" s="751"/>
    </row>
    <row r="8" spans="1:10" x14ac:dyDescent="0.3">
      <c r="A8" s="507" t="s">
        <v>545</v>
      </c>
      <c r="B8" s="515">
        <v>14129</v>
      </c>
      <c r="C8" s="515">
        <v>17064</v>
      </c>
      <c r="D8" s="516">
        <v>20.77287847689151</v>
      </c>
    </row>
    <row r="9" spans="1:10" x14ac:dyDescent="0.3">
      <c r="A9" s="471"/>
      <c r="B9" s="475"/>
      <c r="C9" s="475"/>
      <c r="D9" s="477"/>
    </row>
    <row r="10" spans="1:10" x14ac:dyDescent="0.3">
      <c r="A10" s="508" t="s">
        <v>781</v>
      </c>
      <c r="B10" s="481">
        <v>2684</v>
      </c>
      <c r="C10" s="517">
        <v>3513</v>
      </c>
      <c r="D10" s="518">
        <v>30.886736214605072</v>
      </c>
    </row>
    <row r="11" spans="1:10" x14ac:dyDescent="0.3">
      <c r="A11" s="471" t="s">
        <v>782</v>
      </c>
      <c r="B11" s="483">
        <v>9</v>
      </c>
      <c r="C11" s="483">
        <v>9</v>
      </c>
      <c r="D11" s="492" t="s">
        <v>182</v>
      </c>
    </row>
    <row r="12" spans="1:10" x14ac:dyDescent="0.3">
      <c r="A12" s="471" t="s">
        <v>716</v>
      </c>
      <c r="B12" s="483">
        <v>1199</v>
      </c>
      <c r="C12" s="483">
        <v>1835</v>
      </c>
      <c r="D12" s="492">
        <v>53.044203502919096</v>
      </c>
    </row>
    <row r="13" spans="1:10" x14ac:dyDescent="0.3">
      <c r="A13" s="471" t="s">
        <v>717</v>
      </c>
      <c r="B13" s="483">
        <v>8639</v>
      </c>
      <c r="C13" s="483">
        <v>9043</v>
      </c>
      <c r="D13" s="492">
        <v>4.6764671837018268</v>
      </c>
    </row>
    <row r="14" spans="1:10" x14ac:dyDescent="0.3">
      <c r="A14" s="511" t="s">
        <v>783</v>
      </c>
      <c r="B14" s="519">
        <v>1598</v>
      </c>
      <c r="C14" s="520">
        <v>2664</v>
      </c>
      <c r="D14" s="521">
        <v>66.708385481852318</v>
      </c>
    </row>
    <row r="16" spans="1:10" x14ac:dyDescent="0.3">
      <c r="A16" s="749" t="s">
        <v>784</v>
      </c>
      <c r="B16" s="749"/>
      <c r="C16" s="749"/>
      <c r="D16" s="749"/>
    </row>
    <row r="17" spans="1:4" x14ac:dyDescent="0.3">
      <c r="A17" s="749"/>
      <c r="B17" s="749"/>
      <c r="C17" s="749"/>
      <c r="D17" s="749"/>
    </row>
    <row r="18" spans="1:4" x14ac:dyDescent="0.3">
      <c r="A18" s="749" t="s">
        <v>184</v>
      </c>
      <c r="B18" s="749"/>
      <c r="C18" s="749"/>
      <c r="D18" s="749"/>
    </row>
    <row r="19" spans="1:4" x14ac:dyDescent="0.3">
      <c r="A19" s="739" t="s">
        <v>776</v>
      </c>
      <c r="B19" s="739"/>
      <c r="C19" s="739"/>
      <c r="D19" s="739"/>
    </row>
  </sheetData>
  <mergeCells count="6">
    <mergeCell ref="A19:D19"/>
    <mergeCell ref="A5:A6"/>
    <mergeCell ref="B5:C5"/>
    <mergeCell ref="D5:D6"/>
    <mergeCell ref="A16:D17"/>
    <mergeCell ref="A18:D18"/>
  </mergeCells>
  <hyperlinks>
    <hyperlink ref="I1" location="Índice!A1" display="(Voltar ao índice)" xr:uid="{7CBD18C6-92C3-45A9-ADCC-607624051140}"/>
  </hyperlinks>
  <pageMargins left="0.7" right="0.7" top="0.75" bottom="0.75" header="0.3" footer="0.3"/>
</worksheet>
</file>

<file path=xl/worksheets/sheet10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BE2C9B2-1425-4DDE-8CC2-FF027896C1C0}">
  <dimension ref="A1:E15"/>
  <sheetViews>
    <sheetView zoomScaleNormal="100" workbookViewId="0">
      <selection activeCell="E1" sqref="D1:E1"/>
    </sheetView>
  </sheetViews>
  <sheetFormatPr defaultColWidth="9.109375" defaultRowHeight="10.199999999999999" x14ac:dyDescent="0.3"/>
  <cols>
    <col min="1" max="1" width="33" style="273" customWidth="1"/>
    <col min="2" max="3" width="15.109375" style="273" customWidth="1"/>
    <col min="4" max="9" width="9.109375" style="273"/>
    <col min="10" max="11" width="12.6640625" style="273" customWidth="1"/>
    <col min="12" max="16384" width="9.109375" style="273"/>
  </cols>
  <sheetData>
    <row r="1" spans="1:5" x14ac:dyDescent="0.2">
      <c r="A1" s="470" t="s">
        <v>1075</v>
      </c>
      <c r="B1" s="471"/>
      <c r="C1" s="471"/>
      <c r="D1" s="32" t="s">
        <v>937</v>
      </c>
      <c r="E1" s="570"/>
    </row>
    <row r="2" spans="1:5" ht="11.4" x14ac:dyDescent="0.3">
      <c r="A2" s="471" t="s">
        <v>785</v>
      </c>
      <c r="B2" s="471"/>
      <c r="C2" s="471"/>
    </row>
    <row r="3" spans="1:5" x14ac:dyDescent="0.3">
      <c r="A3" s="471" t="s">
        <v>786</v>
      </c>
      <c r="B3" s="471"/>
      <c r="C3" s="471"/>
    </row>
    <row r="5" spans="1:5" x14ac:dyDescent="0.3">
      <c r="A5" s="752" t="s">
        <v>787</v>
      </c>
      <c r="B5" s="751" t="s">
        <v>788</v>
      </c>
      <c r="C5" s="751"/>
    </row>
    <row r="6" spans="1:5" x14ac:dyDescent="0.3">
      <c r="A6" s="753"/>
      <c r="B6" s="472">
        <v>2023</v>
      </c>
      <c r="C6" s="472">
        <v>2024</v>
      </c>
    </row>
    <row r="7" spans="1:5" x14ac:dyDescent="0.3">
      <c r="A7" s="471"/>
      <c r="B7" s="475"/>
      <c r="C7" s="475"/>
    </row>
    <row r="8" spans="1:5" x14ac:dyDescent="0.3">
      <c r="A8" s="522" t="s">
        <v>789</v>
      </c>
      <c r="B8" s="487">
        <v>641</v>
      </c>
      <c r="C8" s="487">
        <v>571</v>
      </c>
    </row>
    <row r="9" spans="1:5" x14ac:dyDescent="0.3">
      <c r="A9" s="503" t="s">
        <v>790</v>
      </c>
      <c r="B9" s="500">
        <v>36783.15</v>
      </c>
      <c r="C9" s="500">
        <v>48355.280000000006</v>
      </c>
    </row>
    <row r="10" spans="1:5" x14ac:dyDescent="0.3">
      <c r="A10" s="503" t="s">
        <v>791</v>
      </c>
      <c r="B10" s="475">
        <v>207862</v>
      </c>
      <c r="C10" s="475">
        <v>18917</v>
      </c>
    </row>
    <row r="11" spans="1:5" x14ac:dyDescent="0.3">
      <c r="A11" s="503" t="s">
        <v>749</v>
      </c>
      <c r="B11" s="475">
        <v>143</v>
      </c>
      <c r="C11" s="475">
        <v>186</v>
      </c>
    </row>
    <row r="12" spans="1:5" x14ac:dyDescent="0.3">
      <c r="A12" s="523" t="s">
        <v>792</v>
      </c>
      <c r="B12" s="524">
        <v>1435889885.8400002</v>
      </c>
      <c r="C12" s="524">
        <v>1970087028.0999999</v>
      </c>
    </row>
    <row r="14" spans="1:5" x14ac:dyDescent="0.3">
      <c r="A14" s="739" t="s">
        <v>793</v>
      </c>
      <c r="B14" s="739"/>
      <c r="C14" s="739"/>
    </row>
    <row r="15" spans="1:5" x14ac:dyDescent="0.3">
      <c r="A15" s="739" t="s">
        <v>776</v>
      </c>
      <c r="B15" s="739"/>
      <c r="C15" s="739"/>
    </row>
  </sheetData>
  <mergeCells count="4">
    <mergeCell ref="A5:A6"/>
    <mergeCell ref="B5:C5"/>
    <mergeCell ref="A14:C14"/>
    <mergeCell ref="A15:C15"/>
  </mergeCells>
  <hyperlinks>
    <hyperlink ref="D1" location="Índice!A1" display="(Voltar ao índice)" xr:uid="{517E6DEC-5F9A-474C-96B8-8403B97C53C2}"/>
  </hyperlinks>
  <pageMargins left="0.7" right="0.7" top="0.75" bottom="0.75" header="0.3" footer="0.3"/>
</worksheet>
</file>

<file path=xl/worksheets/sheet10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2C2E09E-8364-4A69-A958-324D92740358}">
  <dimension ref="A1:E26"/>
  <sheetViews>
    <sheetView zoomScaleNormal="100" workbookViewId="0">
      <selection activeCell="E1" sqref="D1:E1"/>
    </sheetView>
  </sheetViews>
  <sheetFormatPr defaultColWidth="9.109375" defaultRowHeight="10.199999999999999" x14ac:dyDescent="0.3"/>
  <cols>
    <col min="1" max="1" width="15.33203125" style="273" customWidth="1"/>
    <col min="2" max="3" width="12.109375" style="273" customWidth="1"/>
    <col min="4" max="16384" width="9.109375" style="273"/>
  </cols>
  <sheetData>
    <row r="1" spans="1:5" x14ac:dyDescent="0.2">
      <c r="A1" s="470" t="s">
        <v>1077</v>
      </c>
      <c r="B1" s="471"/>
      <c r="C1" s="471"/>
      <c r="D1" s="32" t="s">
        <v>937</v>
      </c>
      <c r="E1" s="570"/>
    </row>
    <row r="2" spans="1:5" x14ac:dyDescent="0.3">
      <c r="A2" s="471" t="s">
        <v>58</v>
      </c>
      <c r="B2" s="471"/>
      <c r="C2" s="471"/>
    </row>
    <row r="3" spans="1:5" x14ac:dyDescent="0.3">
      <c r="A3" s="471" t="s">
        <v>771</v>
      </c>
      <c r="B3" s="471"/>
      <c r="C3" s="471"/>
    </row>
    <row r="5" spans="1:5" x14ac:dyDescent="0.3">
      <c r="A5" s="750" t="s">
        <v>511</v>
      </c>
      <c r="B5" s="754" t="s">
        <v>772</v>
      </c>
      <c r="C5" s="755"/>
    </row>
    <row r="6" spans="1:5" x14ac:dyDescent="0.3">
      <c r="A6" s="750"/>
      <c r="B6" s="750" t="s">
        <v>71</v>
      </c>
      <c r="C6" s="750"/>
    </row>
    <row r="7" spans="1:5" x14ac:dyDescent="0.3">
      <c r="A7" s="750"/>
      <c r="B7" s="505">
        <v>2023</v>
      </c>
      <c r="C7" s="505">
        <v>2024</v>
      </c>
    </row>
    <row r="9" spans="1:5" x14ac:dyDescent="0.3">
      <c r="A9" s="507" t="s">
        <v>774</v>
      </c>
      <c r="B9" s="318">
        <v>55</v>
      </c>
      <c r="C9" s="318">
        <v>50</v>
      </c>
    </row>
    <row r="10" spans="1:5" x14ac:dyDescent="0.3">
      <c r="A10" s="471"/>
      <c r="B10" s="294"/>
      <c r="C10" s="294"/>
    </row>
    <row r="11" spans="1:5" x14ac:dyDescent="0.3">
      <c r="A11" s="508" t="s">
        <v>77</v>
      </c>
      <c r="B11" s="319">
        <v>6</v>
      </c>
      <c r="C11" s="319">
        <v>5</v>
      </c>
    </row>
    <row r="12" spans="1:5" x14ac:dyDescent="0.3">
      <c r="A12" s="471" t="s">
        <v>78</v>
      </c>
      <c r="B12" s="297">
        <v>1</v>
      </c>
      <c r="C12" s="297" t="s">
        <v>182</v>
      </c>
    </row>
    <row r="13" spans="1:5" x14ac:dyDescent="0.3">
      <c r="A13" s="471" t="s">
        <v>79</v>
      </c>
      <c r="B13" s="297">
        <v>9</v>
      </c>
      <c r="C13" s="297">
        <v>8</v>
      </c>
    </row>
    <row r="14" spans="1:5" x14ac:dyDescent="0.3">
      <c r="A14" s="471" t="s">
        <v>202</v>
      </c>
      <c r="B14" s="297">
        <v>4</v>
      </c>
      <c r="C14" s="297">
        <v>3</v>
      </c>
    </row>
    <row r="15" spans="1:5" x14ac:dyDescent="0.3">
      <c r="A15" s="471" t="s">
        <v>81</v>
      </c>
      <c r="B15" s="297">
        <v>5</v>
      </c>
      <c r="C15" s="297">
        <v>5</v>
      </c>
    </row>
    <row r="16" spans="1:5" x14ac:dyDescent="0.3">
      <c r="A16" s="471" t="s">
        <v>82</v>
      </c>
      <c r="B16" s="297">
        <v>18</v>
      </c>
      <c r="C16" s="297">
        <v>12</v>
      </c>
    </row>
    <row r="17" spans="1:3" x14ac:dyDescent="0.3">
      <c r="A17" s="471" t="s">
        <v>83</v>
      </c>
      <c r="B17" s="297">
        <v>3</v>
      </c>
      <c r="C17" s="297">
        <v>7</v>
      </c>
    </row>
    <row r="18" spans="1:3" x14ac:dyDescent="0.3">
      <c r="A18" s="471" t="s">
        <v>84</v>
      </c>
      <c r="B18" s="297">
        <v>8</v>
      </c>
      <c r="C18" s="297">
        <v>10</v>
      </c>
    </row>
    <row r="19" spans="1:3" x14ac:dyDescent="0.3">
      <c r="A19" s="511" t="s">
        <v>85</v>
      </c>
      <c r="B19" s="320">
        <v>1</v>
      </c>
      <c r="C19" s="320" t="s">
        <v>182</v>
      </c>
    </row>
    <row r="21" spans="1:3" ht="10.199999999999999" customHeight="1" x14ac:dyDescent="0.3">
      <c r="A21" s="749" t="s">
        <v>794</v>
      </c>
      <c r="B21" s="749"/>
      <c r="C21" s="749"/>
    </row>
    <row r="22" spans="1:3" ht="10.199999999999999" customHeight="1" x14ac:dyDescent="0.3">
      <c r="A22" s="749"/>
      <c r="B22" s="749"/>
      <c r="C22" s="749"/>
    </row>
    <row r="23" spans="1:3" x14ac:dyDescent="0.3">
      <c r="A23" s="739" t="s">
        <v>184</v>
      </c>
      <c r="B23" s="739"/>
      <c r="C23" s="739"/>
    </row>
    <row r="24" spans="1:3" ht="10.199999999999999" customHeight="1" x14ac:dyDescent="0.3">
      <c r="A24" s="471"/>
      <c r="B24" s="471"/>
      <c r="C24" s="471"/>
    </row>
    <row r="25" spans="1:3" x14ac:dyDescent="0.3">
      <c r="A25" s="503"/>
      <c r="B25" s="503"/>
      <c r="C25" s="503"/>
    </row>
    <row r="26" spans="1:3" x14ac:dyDescent="0.3">
      <c r="A26" s="503"/>
      <c r="B26" s="503"/>
      <c r="C26" s="503"/>
    </row>
  </sheetData>
  <mergeCells count="5">
    <mergeCell ref="A5:A7"/>
    <mergeCell ref="B5:C5"/>
    <mergeCell ref="B6:C6"/>
    <mergeCell ref="A21:C22"/>
    <mergeCell ref="A23:C23"/>
  </mergeCells>
  <hyperlinks>
    <hyperlink ref="D1" location="Índice!A1" display="(Voltar ao índice)" xr:uid="{7AB1375B-56DC-4F9B-ADFE-6921917ED709}"/>
  </hyperlinks>
  <pageMargins left="0.7" right="0.7" top="0.75" bottom="0.75" header="0.3" footer="0.3"/>
</worksheet>
</file>

<file path=xl/worksheets/sheet10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D44C333-E2F1-44BB-9C26-3605DD9BC62F}">
  <dimension ref="A1:D23"/>
  <sheetViews>
    <sheetView zoomScaleNormal="100" workbookViewId="0">
      <selection activeCell="C1" sqref="C1"/>
    </sheetView>
  </sheetViews>
  <sheetFormatPr defaultColWidth="9.109375" defaultRowHeight="10.199999999999999" x14ac:dyDescent="0.3"/>
  <cols>
    <col min="1" max="1" width="15.33203125" style="273" customWidth="1"/>
    <col min="2" max="3" width="12.5546875" style="273" customWidth="1"/>
    <col min="4" max="16384" width="9.109375" style="273"/>
  </cols>
  <sheetData>
    <row r="1" spans="1:4" x14ac:dyDescent="0.2">
      <c r="A1" s="470" t="s">
        <v>1078</v>
      </c>
      <c r="B1" s="471"/>
      <c r="C1" s="32" t="s">
        <v>937</v>
      </c>
      <c r="D1" s="570"/>
    </row>
    <row r="2" spans="1:4" x14ac:dyDescent="0.3">
      <c r="A2" s="471" t="s">
        <v>59</v>
      </c>
      <c r="B2" s="471"/>
      <c r="C2" s="471"/>
    </row>
    <row r="3" spans="1:4" x14ac:dyDescent="0.3">
      <c r="A3" s="471" t="s">
        <v>786</v>
      </c>
      <c r="B3" s="471"/>
      <c r="C3" s="471"/>
    </row>
    <row r="5" spans="1:4" ht="11.4" x14ac:dyDescent="0.3">
      <c r="A5" s="750" t="s">
        <v>795</v>
      </c>
      <c r="B5" s="754" t="s">
        <v>796</v>
      </c>
      <c r="C5" s="755"/>
    </row>
    <row r="6" spans="1:4" x14ac:dyDescent="0.3">
      <c r="A6" s="750"/>
      <c r="B6" s="750" t="s">
        <v>71</v>
      </c>
      <c r="C6" s="750"/>
    </row>
    <row r="7" spans="1:4" x14ac:dyDescent="0.3">
      <c r="A7" s="750"/>
      <c r="B7" s="505">
        <v>2023</v>
      </c>
      <c r="C7" s="505">
        <v>2024</v>
      </c>
    </row>
    <row r="9" spans="1:4" x14ac:dyDescent="0.3">
      <c r="A9" s="507" t="s">
        <v>545</v>
      </c>
      <c r="B9" s="318">
        <v>55</v>
      </c>
      <c r="C9" s="318">
        <v>50</v>
      </c>
    </row>
    <row r="10" spans="1:4" x14ac:dyDescent="0.3">
      <c r="A10" s="471"/>
      <c r="B10" s="294"/>
      <c r="C10" s="294"/>
    </row>
    <row r="11" spans="1:4" x14ac:dyDescent="0.3">
      <c r="A11" s="480" t="s">
        <v>797</v>
      </c>
      <c r="B11" s="321">
        <v>18</v>
      </c>
      <c r="C11" s="321">
        <v>18</v>
      </c>
    </row>
    <row r="12" spans="1:4" x14ac:dyDescent="0.3">
      <c r="A12" s="471" t="s">
        <v>798</v>
      </c>
      <c r="B12" s="297">
        <v>2</v>
      </c>
      <c r="C12" s="297">
        <v>1</v>
      </c>
    </row>
    <row r="13" spans="1:4" x14ac:dyDescent="0.3">
      <c r="A13" s="471" t="s">
        <v>799</v>
      </c>
      <c r="B13" s="297">
        <v>3</v>
      </c>
      <c r="C13" s="297">
        <v>2</v>
      </c>
    </row>
    <row r="14" spans="1:4" x14ac:dyDescent="0.3">
      <c r="A14" s="471" t="s">
        <v>800</v>
      </c>
      <c r="B14" s="297">
        <v>26</v>
      </c>
      <c r="C14" s="297">
        <v>24</v>
      </c>
    </row>
    <row r="15" spans="1:4" x14ac:dyDescent="0.3">
      <c r="A15" s="471" t="s">
        <v>801</v>
      </c>
      <c r="B15" s="297">
        <v>5</v>
      </c>
      <c r="C15" s="297">
        <v>4</v>
      </c>
    </row>
    <row r="16" spans="1:4" x14ac:dyDescent="0.3">
      <c r="A16" s="471" t="s">
        <v>802</v>
      </c>
      <c r="B16" s="297">
        <v>9</v>
      </c>
      <c r="C16" s="297">
        <v>4</v>
      </c>
    </row>
    <row r="17" spans="1:3" x14ac:dyDescent="0.3">
      <c r="A17" s="489" t="s">
        <v>803</v>
      </c>
      <c r="B17" s="322">
        <v>5</v>
      </c>
      <c r="C17" s="322">
        <v>1</v>
      </c>
    </row>
    <row r="19" spans="1:3" ht="10.199999999999999" customHeight="1" x14ac:dyDescent="0.3">
      <c r="A19" s="749" t="s">
        <v>794</v>
      </c>
      <c r="B19" s="749"/>
      <c r="C19" s="749"/>
    </row>
    <row r="20" spans="1:3" x14ac:dyDescent="0.3">
      <c r="A20" s="749"/>
      <c r="B20" s="749"/>
      <c r="C20" s="749"/>
    </row>
    <row r="21" spans="1:3" x14ac:dyDescent="0.3">
      <c r="A21" s="749" t="s">
        <v>804</v>
      </c>
      <c r="B21" s="749"/>
      <c r="C21" s="749"/>
    </row>
    <row r="22" spans="1:3" ht="10.199999999999999" customHeight="1" x14ac:dyDescent="0.3">
      <c r="A22" s="749"/>
      <c r="B22" s="749"/>
      <c r="C22" s="749"/>
    </row>
    <row r="23" spans="1:3" x14ac:dyDescent="0.3">
      <c r="A23" s="749"/>
      <c r="B23" s="749"/>
      <c r="C23" s="749"/>
    </row>
  </sheetData>
  <mergeCells count="5">
    <mergeCell ref="A5:A7"/>
    <mergeCell ref="B5:C5"/>
    <mergeCell ref="B6:C6"/>
    <mergeCell ref="A19:C20"/>
    <mergeCell ref="A21:C23"/>
  </mergeCells>
  <hyperlinks>
    <hyperlink ref="C1" location="Índice!A1" display="(Voltar ao índice)" xr:uid="{8BAAE03B-36C5-4998-A657-5D744485B0B3}"/>
  </hyperlinks>
  <pageMargins left="0.7" right="0.7" top="0.75" bottom="0.75" header="0.3" footer="0.3"/>
</worksheet>
</file>

<file path=xl/worksheets/sheet10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CC90E2F-4A0B-4A5A-BEC6-9D1E5B011C5E}">
  <dimension ref="A1:H38"/>
  <sheetViews>
    <sheetView zoomScaleNormal="100" workbookViewId="0"/>
  </sheetViews>
  <sheetFormatPr defaultColWidth="9.109375" defaultRowHeight="10.199999999999999" x14ac:dyDescent="0.3"/>
  <cols>
    <col min="1" max="1" width="41.88671875" style="273" customWidth="1"/>
    <col min="2" max="3" width="11.109375" style="273" customWidth="1"/>
    <col min="4" max="4" width="9.109375" style="273"/>
    <col min="5" max="5" width="38.6640625" style="273" bestFit="1" customWidth="1"/>
    <col min="6" max="6" width="9.109375" style="273"/>
    <col min="7" max="7" width="10" style="273" customWidth="1"/>
    <col min="8" max="8" width="9.6640625" style="274" customWidth="1"/>
    <col min="9" max="16384" width="9.109375" style="273"/>
  </cols>
  <sheetData>
    <row r="1" spans="1:8" x14ac:dyDescent="0.2">
      <c r="A1" s="470" t="s">
        <v>1079</v>
      </c>
      <c r="B1" s="471"/>
      <c r="C1" s="32" t="s">
        <v>937</v>
      </c>
      <c r="D1" s="570"/>
      <c r="E1" s="471"/>
      <c r="F1" s="471"/>
      <c r="G1" s="471"/>
      <c r="H1" s="474"/>
    </row>
    <row r="2" spans="1:8" x14ac:dyDescent="0.3">
      <c r="A2" s="471" t="s">
        <v>60</v>
      </c>
      <c r="B2" s="471"/>
      <c r="C2" s="471"/>
      <c r="D2" s="471"/>
      <c r="E2" s="471"/>
      <c r="F2" s="471"/>
      <c r="G2" s="471"/>
      <c r="H2" s="474"/>
    </row>
    <row r="3" spans="1:8" x14ac:dyDescent="0.3">
      <c r="A3" s="471" t="s">
        <v>771</v>
      </c>
      <c r="B3" s="471"/>
      <c r="C3" s="471"/>
      <c r="D3" s="471"/>
      <c r="E3" s="471"/>
      <c r="F3" s="471"/>
      <c r="G3" s="471"/>
      <c r="H3" s="474"/>
    </row>
    <row r="5" spans="1:8" x14ac:dyDescent="0.3">
      <c r="A5" s="750" t="s">
        <v>805</v>
      </c>
      <c r="B5" s="754" t="s">
        <v>806</v>
      </c>
      <c r="C5" s="755"/>
      <c r="D5" s="471"/>
      <c r="E5" s="471"/>
      <c r="F5" s="471"/>
      <c r="G5" s="471"/>
      <c r="H5" s="474"/>
    </row>
    <row r="6" spans="1:8" x14ac:dyDescent="0.3">
      <c r="A6" s="750"/>
      <c r="B6" s="750" t="s">
        <v>71</v>
      </c>
      <c r="C6" s="750"/>
      <c r="D6" s="471"/>
      <c r="E6" s="471"/>
      <c r="F6" s="471"/>
      <c r="G6" s="471"/>
      <c r="H6" s="474"/>
    </row>
    <row r="7" spans="1:8" x14ac:dyDescent="0.3">
      <c r="A7" s="750"/>
      <c r="B7" s="505">
        <v>2023</v>
      </c>
      <c r="C7" s="505">
        <v>2024</v>
      </c>
      <c r="D7" s="471"/>
      <c r="E7" s="471"/>
      <c r="F7" s="471"/>
      <c r="G7" s="471"/>
      <c r="H7" s="474"/>
    </row>
    <row r="9" spans="1:8" x14ac:dyDescent="0.3">
      <c r="A9" s="318" t="s">
        <v>545</v>
      </c>
      <c r="B9" s="323">
        <v>61</v>
      </c>
      <c r="C9" s="323">
        <v>59</v>
      </c>
      <c r="D9" s="471"/>
      <c r="E9" s="471"/>
      <c r="F9" s="471"/>
      <c r="G9" s="471"/>
      <c r="H9" s="474"/>
    </row>
    <row r="10" spans="1:8" x14ac:dyDescent="0.3">
      <c r="A10" s="294"/>
      <c r="B10" s="315"/>
      <c r="C10" s="315"/>
      <c r="D10" s="471"/>
      <c r="E10" s="471"/>
      <c r="F10" s="471"/>
      <c r="G10" s="471"/>
      <c r="H10" s="474"/>
    </row>
    <row r="11" spans="1:8" ht="10.8" x14ac:dyDescent="0.3">
      <c r="A11" s="324" t="s">
        <v>807</v>
      </c>
      <c r="B11" s="304" t="s">
        <v>182</v>
      </c>
      <c r="C11" s="304">
        <v>5</v>
      </c>
      <c r="D11" s="475"/>
      <c r="E11" s="471"/>
      <c r="F11" s="471"/>
      <c r="G11" s="325"/>
      <c r="H11" s="325"/>
    </row>
    <row r="12" spans="1:8" ht="10.8" x14ac:dyDescent="0.3">
      <c r="A12" s="326" t="s">
        <v>808</v>
      </c>
      <c r="B12" s="297">
        <v>4</v>
      </c>
      <c r="C12" s="302">
        <v>2</v>
      </c>
      <c r="D12" s="475"/>
      <c r="E12" s="471"/>
      <c r="F12" s="471"/>
      <c r="G12" s="325"/>
      <c r="H12" s="325"/>
    </row>
    <row r="13" spans="1:8" ht="10.8" x14ac:dyDescent="0.3">
      <c r="A13" s="326" t="s">
        <v>809</v>
      </c>
      <c r="B13" s="297">
        <v>2</v>
      </c>
      <c r="C13" s="302">
        <v>1</v>
      </c>
      <c r="D13" s="475"/>
      <c r="E13" s="471"/>
      <c r="F13" s="471"/>
      <c r="G13" s="325"/>
      <c r="H13" s="325"/>
    </row>
    <row r="14" spans="1:8" ht="10.8" x14ac:dyDescent="0.3">
      <c r="A14" s="326" t="s">
        <v>810</v>
      </c>
      <c r="B14" s="297">
        <v>1</v>
      </c>
      <c r="C14" s="302" t="s">
        <v>182</v>
      </c>
      <c r="D14" s="475"/>
      <c r="E14" s="471"/>
      <c r="F14" s="471"/>
      <c r="G14" s="325"/>
      <c r="H14" s="325"/>
    </row>
    <row r="15" spans="1:8" ht="10.8" x14ac:dyDescent="0.3">
      <c r="A15" s="326" t="s">
        <v>811</v>
      </c>
      <c r="B15" s="297">
        <v>2</v>
      </c>
      <c r="C15" s="302">
        <v>1</v>
      </c>
      <c r="D15" s="475"/>
      <c r="E15" s="471"/>
      <c r="F15" s="471"/>
      <c r="G15" s="325"/>
      <c r="H15" s="325"/>
    </row>
    <row r="16" spans="1:8" ht="10.8" x14ac:dyDescent="0.3">
      <c r="A16" s="326" t="s">
        <v>812</v>
      </c>
      <c r="B16" s="297">
        <v>14</v>
      </c>
      <c r="C16" s="302">
        <v>10</v>
      </c>
      <c r="D16" s="475"/>
      <c r="E16" s="471"/>
      <c r="F16" s="471"/>
      <c r="G16" s="325"/>
      <c r="H16" s="325"/>
    </row>
    <row r="17" spans="1:8" ht="10.8" x14ac:dyDescent="0.3">
      <c r="A17" s="294" t="s">
        <v>813</v>
      </c>
      <c r="B17" s="294">
        <v>2</v>
      </c>
      <c r="C17" s="294">
        <v>8</v>
      </c>
      <c r="D17" s="475"/>
      <c r="E17" s="471"/>
      <c r="F17" s="471"/>
      <c r="G17" s="325"/>
      <c r="H17" s="325"/>
    </row>
    <row r="18" spans="1:8" ht="11.4" x14ac:dyDescent="0.3">
      <c r="A18" s="326" t="s">
        <v>814</v>
      </c>
      <c r="B18" s="297">
        <v>11</v>
      </c>
      <c r="C18" s="302">
        <v>10</v>
      </c>
      <c r="D18" s="475"/>
      <c r="E18" s="471"/>
      <c r="F18" s="471"/>
      <c r="G18" s="325"/>
      <c r="H18" s="325"/>
    </row>
    <row r="19" spans="1:8" ht="11.4" x14ac:dyDescent="0.3">
      <c r="A19" s="326" t="s">
        <v>815</v>
      </c>
      <c r="B19" s="297">
        <v>9</v>
      </c>
      <c r="C19" s="302">
        <v>10</v>
      </c>
      <c r="D19" s="475"/>
      <c r="E19" s="471"/>
      <c r="F19" s="471"/>
      <c r="G19" s="325"/>
      <c r="H19" s="325"/>
    </row>
    <row r="20" spans="1:8" ht="10.8" x14ac:dyDescent="0.3">
      <c r="A20" s="326" t="s">
        <v>816</v>
      </c>
      <c r="B20" s="297">
        <v>1</v>
      </c>
      <c r="C20" s="302" t="s">
        <v>182</v>
      </c>
      <c r="D20" s="475"/>
      <c r="E20" s="471"/>
      <c r="F20" s="471"/>
      <c r="G20" s="325"/>
      <c r="H20" s="325"/>
    </row>
    <row r="21" spans="1:8" ht="10.8" x14ac:dyDescent="0.3">
      <c r="A21" s="313" t="s">
        <v>817</v>
      </c>
      <c r="B21" s="297" t="s">
        <v>182</v>
      </c>
      <c r="C21" s="297">
        <v>1</v>
      </c>
      <c r="D21" s="475"/>
      <c r="E21" s="471"/>
      <c r="F21" s="471"/>
      <c r="G21" s="325"/>
      <c r="H21" s="325"/>
    </row>
    <row r="22" spans="1:8" ht="10.8" x14ac:dyDescent="0.3">
      <c r="A22" s="326" t="s">
        <v>818</v>
      </c>
      <c r="B22" s="297">
        <v>2</v>
      </c>
      <c r="C22" s="302">
        <v>1</v>
      </c>
      <c r="D22" s="475"/>
      <c r="E22" s="471"/>
      <c r="F22" s="471"/>
      <c r="G22" s="325"/>
      <c r="H22" s="325"/>
    </row>
    <row r="23" spans="1:8" ht="10.8" x14ac:dyDescent="0.3">
      <c r="A23" s="326" t="s">
        <v>819</v>
      </c>
      <c r="B23" s="297" t="s">
        <v>182</v>
      </c>
      <c r="C23" s="302">
        <v>1</v>
      </c>
      <c r="D23" s="475"/>
      <c r="E23" s="471"/>
      <c r="F23" s="471"/>
      <c r="G23" s="325"/>
      <c r="H23" s="325"/>
    </row>
    <row r="24" spans="1:8" ht="10.8" x14ac:dyDescent="0.3">
      <c r="A24" s="326" t="s">
        <v>820</v>
      </c>
      <c r="B24" s="297">
        <v>2</v>
      </c>
      <c r="C24" s="302">
        <v>2</v>
      </c>
      <c r="D24" s="475"/>
      <c r="E24" s="471"/>
      <c r="F24" s="471"/>
      <c r="G24" s="325"/>
      <c r="H24" s="325"/>
    </row>
    <row r="25" spans="1:8" ht="10.8" x14ac:dyDescent="0.3">
      <c r="A25" s="326" t="s">
        <v>681</v>
      </c>
      <c r="B25" s="297">
        <v>6</v>
      </c>
      <c r="C25" s="302">
        <v>2</v>
      </c>
      <c r="D25" s="475"/>
      <c r="E25" s="471"/>
      <c r="F25" s="471"/>
      <c r="G25" s="325"/>
      <c r="H25" s="325"/>
    </row>
    <row r="26" spans="1:8" ht="10.8" x14ac:dyDescent="0.3">
      <c r="A26" s="327" t="s">
        <v>821</v>
      </c>
      <c r="B26" s="322">
        <v>5</v>
      </c>
      <c r="C26" s="309">
        <v>5</v>
      </c>
      <c r="D26" s="475"/>
      <c r="E26" s="471"/>
      <c r="F26" s="471"/>
      <c r="G26" s="325"/>
      <c r="H26" s="325"/>
    </row>
    <row r="27" spans="1:8" ht="10.8" x14ac:dyDescent="0.3">
      <c r="A27" s="471"/>
      <c r="B27" s="483"/>
      <c r="C27" s="483"/>
      <c r="D27" s="471"/>
      <c r="E27" s="471"/>
      <c r="F27" s="471"/>
      <c r="G27" s="325"/>
      <c r="H27" s="325"/>
    </row>
    <row r="28" spans="1:8" ht="20.399999999999999" customHeight="1" x14ac:dyDescent="0.3">
      <c r="A28" s="749" t="s">
        <v>775</v>
      </c>
      <c r="B28" s="749"/>
      <c r="C28" s="749"/>
      <c r="D28" s="471"/>
      <c r="E28" s="471"/>
      <c r="F28" s="471"/>
      <c r="G28" s="325"/>
      <c r="H28" s="325"/>
    </row>
    <row r="29" spans="1:8" ht="10.8" x14ac:dyDescent="0.3">
      <c r="A29" s="739" t="s">
        <v>184</v>
      </c>
      <c r="B29" s="739"/>
      <c r="C29" s="739"/>
      <c r="D29" s="471"/>
      <c r="E29" s="471"/>
      <c r="F29" s="471"/>
      <c r="G29" s="325"/>
      <c r="H29" s="325"/>
    </row>
    <row r="30" spans="1:8" ht="10.199999999999999" customHeight="1" x14ac:dyDescent="0.3">
      <c r="A30" s="749" t="s">
        <v>822</v>
      </c>
      <c r="B30" s="749"/>
      <c r="C30" s="749"/>
      <c r="D30" s="471"/>
      <c r="E30" s="471"/>
      <c r="F30" s="471"/>
      <c r="G30" s="471"/>
      <c r="H30" s="474"/>
    </row>
    <row r="31" spans="1:8" x14ac:dyDescent="0.3">
      <c r="A31" s="749"/>
      <c r="B31" s="749"/>
      <c r="C31" s="749"/>
      <c r="D31" s="471"/>
      <c r="E31" s="471"/>
      <c r="F31" s="471"/>
      <c r="G31" s="471"/>
      <c r="H31" s="474"/>
    </row>
    <row r="32" spans="1:8" x14ac:dyDescent="0.3">
      <c r="A32" s="749"/>
      <c r="B32" s="749"/>
      <c r="C32" s="749"/>
      <c r="D32" s="471"/>
      <c r="E32" s="471"/>
      <c r="F32" s="471"/>
      <c r="G32" s="471"/>
      <c r="H32" s="474"/>
    </row>
    <row r="33" spans="1:3" x14ac:dyDescent="0.3">
      <c r="A33" s="749"/>
      <c r="B33" s="749"/>
      <c r="C33" s="749"/>
    </row>
    <row r="34" spans="1:3" ht="10.199999999999999" customHeight="1" x14ac:dyDescent="0.3">
      <c r="A34" s="749" t="s">
        <v>823</v>
      </c>
      <c r="B34" s="749"/>
      <c r="C34" s="749"/>
    </row>
    <row r="35" spans="1:3" ht="10.199999999999999" customHeight="1" x14ac:dyDescent="0.3">
      <c r="A35" s="749"/>
      <c r="B35" s="749"/>
      <c r="C35" s="749"/>
    </row>
    <row r="36" spans="1:3" ht="10.199999999999999" customHeight="1" x14ac:dyDescent="0.3">
      <c r="A36" s="749"/>
      <c r="B36" s="749"/>
      <c r="C36" s="749"/>
    </row>
    <row r="37" spans="1:3" x14ac:dyDescent="0.3">
      <c r="A37" s="749"/>
      <c r="B37" s="749"/>
      <c r="C37" s="749"/>
    </row>
    <row r="38" spans="1:3" x14ac:dyDescent="0.3">
      <c r="A38" s="503"/>
      <c r="B38" s="503"/>
      <c r="C38" s="503"/>
    </row>
  </sheetData>
  <mergeCells count="7">
    <mergeCell ref="A34:C37"/>
    <mergeCell ref="A5:A7"/>
    <mergeCell ref="B5:C5"/>
    <mergeCell ref="B6:C6"/>
    <mergeCell ref="A28:C28"/>
    <mergeCell ref="A29:C29"/>
    <mergeCell ref="A30:C33"/>
  </mergeCells>
  <hyperlinks>
    <hyperlink ref="C1" location="Índice!A1" display="(Voltar ao índice)" xr:uid="{B442AB62-EB0F-4776-8E4B-F7A12C36CB77}"/>
  </hyperlinks>
  <pageMargins left="0.7" right="0.7" top="0.75" bottom="0.75" header="0.3" footer="0.3"/>
</worksheet>
</file>

<file path=xl/worksheets/sheet10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4652C2F-340F-47B3-B39E-A7C7E52C8811}">
  <dimension ref="A1:G25"/>
  <sheetViews>
    <sheetView zoomScaleNormal="100" workbookViewId="0">
      <selection activeCell="F1" sqref="E1:F1"/>
    </sheetView>
  </sheetViews>
  <sheetFormatPr defaultColWidth="9.109375" defaultRowHeight="10.199999999999999" x14ac:dyDescent="0.3"/>
  <cols>
    <col min="1" max="1" width="25.5546875" style="273" customWidth="1"/>
    <col min="2" max="3" width="10.109375" style="273" customWidth="1"/>
    <col min="4" max="16384" width="9.109375" style="273"/>
  </cols>
  <sheetData>
    <row r="1" spans="1:7" x14ac:dyDescent="0.2">
      <c r="A1" s="470" t="s">
        <v>1080</v>
      </c>
      <c r="B1" s="471"/>
      <c r="C1" s="471"/>
      <c r="D1" s="471"/>
      <c r="E1" s="32" t="s">
        <v>937</v>
      </c>
      <c r="F1" s="570"/>
      <c r="G1" s="471"/>
    </row>
    <row r="2" spans="1:7" x14ac:dyDescent="0.3">
      <c r="A2" s="471" t="s">
        <v>61</v>
      </c>
      <c r="B2" s="471"/>
      <c r="C2" s="471"/>
      <c r="D2" s="471"/>
      <c r="E2" s="471"/>
      <c r="F2" s="471"/>
      <c r="G2" s="471"/>
    </row>
    <row r="3" spans="1:7" x14ac:dyDescent="0.3">
      <c r="A3" s="471" t="s">
        <v>824</v>
      </c>
      <c r="B3" s="471"/>
      <c r="C3" s="471"/>
      <c r="D3" s="471"/>
      <c r="E3" s="471"/>
      <c r="F3" s="471"/>
      <c r="G3" s="471"/>
    </row>
    <row r="5" spans="1:7" ht="24.75" customHeight="1" x14ac:dyDescent="0.3">
      <c r="A5" s="750" t="s">
        <v>825</v>
      </c>
      <c r="B5" s="754" t="s">
        <v>71</v>
      </c>
      <c r="C5" s="757"/>
      <c r="D5" s="757"/>
      <c r="E5" s="758" t="s">
        <v>519</v>
      </c>
      <c r="F5" s="471"/>
      <c r="G5" s="471"/>
    </row>
    <row r="6" spans="1:7" x14ac:dyDescent="0.3">
      <c r="A6" s="750"/>
      <c r="B6" s="505">
        <v>2023</v>
      </c>
      <c r="C6" s="505">
        <v>2024</v>
      </c>
      <c r="D6" s="506" t="s">
        <v>545</v>
      </c>
      <c r="E6" s="759"/>
      <c r="F6" s="471"/>
      <c r="G6" s="471"/>
    </row>
    <row r="7" spans="1:7" x14ac:dyDescent="0.3">
      <c r="A7" s="471"/>
      <c r="B7" s="475"/>
      <c r="C7" s="475"/>
      <c r="D7" s="471"/>
      <c r="E7" s="471"/>
      <c r="F7" s="471"/>
      <c r="G7" s="471"/>
    </row>
    <row r="8" spans="1:7" x14ac:dyDescent="0.3">
      <c r="A8" s="525" t="s">
        <v>826</v>
      </c>
      <c r="B8" s="481">
        <v>105</v>
      </c>
      <c r="C8" s="481">
        <v>89</v>
      </c>
      <c r="D8" s="487">
        <f>SUM(B8:C8)</f>
        <v>194</v>
      </c>
      <c r="E8" s="488">
        <v>-15.238095238095239</v>
      </c>
      <c r="F8" s="475"/>
      <c r="G8" s="475"/>
    </row>
    <row r="9" spans="1:7" x14ac:dyDescent="0.3">
      <c r="A9" s="526" t="s">
        <v>827</v>
      </c>
      <c r="B9" s="483">
        <v>1797</v>
      </c>
      <c r="C9" s="483">
        <v>1008</v>
      </c>
      <c r="D9" s="475">
        <f t="shared" ref="D9:D13" si="0">SUM(B9:C9)</f>
        <v>2805</v>
      </c>
      <c r="E9" s="476">
        <v>-43.906510851419036</v>
      </c>
      <c r="F9" s="475"/>
      <c r="G9" s="475"/>
    </row>
    <row r="10" spans="1:7" ht="11.4" x14ac:dyDescent="0.3">
      <c r="A10" s="526" t="s">
        <v>828</v>
      </c>
      <c r="B10" s="527">
        <v>787.89200000000005</v>
      </c>
      <c r="C10" s="527">
        <v>1531.279</v>
      </c>
      <c r="D10" s="500">
        <f>SUM(B10:C10)</f>
        <v>2319.1710000000003</v>
      </c>
      <c r="E10" s="476">
        <v>94.351383184497365</v>
      </c>
      <c r="F10" s="475"/>
      <c r="G10" s="475"/>
    </row>
    <row r="11" spans="1:7" ht="11.4" x14ac:dyDescent="0.3">
      <c r="A11" s="526" t="s">
        <v>829</v>
      </c>
      <c r="B11" s="527">
        <v>979.23199999999997</v>
      </c>
      <c r="C11" s="527">
        <v>1296.6949999999999</v>
      </c>
      <c r="D11" s="500">
        <f t="shared" si="0"/>
        <v>2275.9269999999997</v>
      </c>
      <c r="E11" s="476">
        <v>32.419590046076927</v>
      </c>
      <c r="F11" s="475"/>
      <c r="G11" s="475"/>
    </row>
    <row r="12" spans="1:7" ht="11.4" x14ac:dyDescent="0.3">
      <c r="A12" s="526" t="s">
        <v>830</v>
      </c>
      <c r="B12" s="483">
        <v>63</v>
      </c>
      <c r="C12" s="483">
        <v>111</v>
      </c>
      <c r="D12" s="475">
        <f>SUM(B12:C12)</f>
        <v>174</v>
      </c>
      <c r="E12" s="476">
        <v>76.19047619047619</v>
      </c>
      <c r="F12" s="475"/>
      <c r="G12" s="475"/>
    </row>
    <row r="13" spans="1:7" ht="11.4" x14ac:dyDescent="0.3">
      <c r="A13" s="526" t="s">
        <v>831</v>
      </c>
      <c r="B13" s="527">
        <v>767.01299999999992</v>
      </c>
      <c r="C13" s="527">
        <v>161</v>
      </c>
      <c r="D13" s="500">
        <f t="shared" si="0"/>
        <v>928.01299999999992</v>
      </c>
      <c r="E13" s="476">
        <v>-79.009482238241063</v>
      </c>
      <c r="F13" s="475"/>
      <c r="G13" s="475"/>
    </row>
    <row r="14" spans="1:7" x14ac:dyDescent="0.3">
      <c r="A14" s="528" t="s">
        <v>832</v>
      </c>
      <c r="B14" s="529">
        <v>2008.963</v>
      </c>
      <c r="C14" s="529">
        <v>22714.589999999997</v>
      </c>
      <c r="D14" s="524">
        <f>SUM(B14:C14)</f>
        <v>24723.552999999996</v>
      </c>
      <c r="E14" s="530">
        <v>1030.6624362917582</v>
      </c>
      <c r="F14" s="475"/>
      <c r="G14" s="475"/>
    </row>
    <row r="15" spans="1:7" x14ac:dyDescent="0.3">
      <c r="A15" s="471"/>
      <c r="B15" s="483"/>
      <c r="C15" s="483"/>
      <c r="D15" s="471"/>
      <c r="E15" s="471"/>
      <c r="F15" s="471"/>
      <c r="G15" s="471"/>
    </row>
    <row r="16" spans="1:7" ht="20.399999999999999" customHeight="1" x14ac:dyDescent="0.3">
      <c r="A16" s="749" t="s">
        <v>775</v>
      </c>
      <c r="B16" s="749"/>
      <c r="C16" s="749"/>
      <c r="D16" s="749"/>
      <c r="E16" s="749"/>
      <c r="F16" s="471"/>
      <c r="G16" s="471"/>
    </row>
    <row r="17" spans="1:5" x14ac:dyDescent="0.3">
      <c r="A17" s="756" t="s">
        <v>833</v>
      </c>
      <c r="B17" s="756"/>
      <c r="C17" s="756"/>
      <c r="D17" s="756"/>
      <c r="E17" s="756"/>
    </row>
    <row r="18" spans="1:5" x14ac:dyDescent="0.3">
      <c r="A18" s="756" t="s">
        <v>834</v>
      </c>
      <c r="B18" s="756"/>
      <c r="C18" s="756"/>
      <c r="D18" s="756"/>
      <c r="E18" s="756"/>
    </row>
    <row r="19" spans="1:5" x14ac:dyDescent="0.3">
      <c r="A19" s="756" t="s">
        <v>835</v>
      </c>
      <c r="B19" s="756"/>
      <c r="C19" s="756"/>
      <c r="D19" s="756"/>
      <c r="E19" s="756"/>
    </row>
    <row r="20" spans="1:5" x14ac:dyDescent="0.3">
      <c r="A20" s="756" t="s">
        <v>836</v>
      </c>
      <c r="B20" s="756"/>
      <c r="C20" s="756"/>
      <c r="D20" s="756"/>
      <c r="E20" s="756"/>
    </row>
    <row r="22" spans="1:5" ht="10.199999999999999" customHeight="1" x14ac:dyDescent="0.3">
      <c r="A22" s="471"/>
      <c r="B22" s="471"/>
      <c r="C22" s="471"/>
      <c r="D22" s="471"/>
      <c r="E22" s="471"/>
    </row>
    <row r="23" spans="1:5" ht="10.199999999999999" customHeight="1" x14ac:dyDescent="0.3">
      <c r="A23" s="503"/>
      <c r="B23" s="503"/>
      <c r="C23" s="503"/>
      <c r="D23" s="471"/>
      <c r="E23" s="471"/>
    </row>
    <row r="24" spans="1:5" x14ac:dyDescent="0.3">
      <c r="A24" s="503"/>
      <c r="B24" s="503"/>
      <c r="C24" s="503"/>
      <c r="D24" s="471"/>
      <c r="E24" s="471"/>
    </row>
    <row r="25" spans="1:5" x14ac:dyDescent="0.3">
      <c r="A25" s="503"/>
      <c r="B25" s="503"/>
      <c r="C25" s="503"/>
      <c r="D25" s="471"/>
      <c r="E25" s="471"/>
    </row>
  </sheetData>
  <mergeCells count="8">
    <mergeCell ref="A19:E19"/>
    <mergeCell ref="A20:E20"/>
    <mergeCell ref="A5:A6"/>
    <mergeCell ref="B5:D5"/>
    <mergeCell ref="E5:E6"/>
    <mergeCell ref="A16:E16"/>
    <mergeCell ref="A17:E17"/>
    <mergeCell ref="A18:E18"/>
  </mergeCells>
  <hyperlinks>
    <hyperlink ref="E1" location="Índice!A1" display="(Voltar ao índice)" xr:uid="{94E7D1CA-353D-4CC6-8833-D4771743B99D}"/>
  </hyperlinks>
  <pageMargins left="0.7" right="0.7" top="0.75" bottom="0.75" header="0.3" footer="0.3"/>
  <pageSetup paperSize="9" orientation="portrait" r:id="rId1"/>
</worksheet>
</file>

<file path=xl/worksheets/sheet10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51117EE-E129-46FF-998B-93864F390443}">
  <dimension ref="A1:K27"/>
  <sheetViews>
    <sheetView zoomScaleNormal="100" workbookViewId="0">
      <selection activeCell="K1" sqref="J1:K1"/>
    </sheetView>
  </sheetViews>
  <sheetFormatPr defaultColWidth="9.109375" defaultRowHeight="10.199999999999999" x14ac:dyDescent="0.3"/>
  <cols>
    <col min="1" max="1" width="20.109375" style="273" customWidth="1"/>
    <col min="2" max="9" width="8.88671875" style="273" customWidth="1"/>
    <col min="10" max="10" width="11" style="273" customWidth="1"/>
    <col min="11" max="16384" width="9.109375" style="273"/>
  </cols>
  <sheetData>
    <row r="1" spans="1:11" x14ac:dyDescent="0.2">
      <c r="A1" s="470" t="s">
        <v>1081</v>
      </c>
      <c r="B1" s="471"/>
      <c r="C1" s="471"/>
      <c r="D1" s="471"/>
      <c r="E1" s="471"/>
      <c r="F1" s="471"/>
      <c r="G1" s="471"/>
      <c r="H1" s="471"/>
      <c r="I1" s="471"/>
      <c r="J1" s="32" t="s">
        <v>937</v>
      </c>
      <c r="K1" s="570"/>
    </row>
    <row r="2" spans="1:11" x14ac:dyDescent="0.3">
      <c r="A2" s="471" t="s">
        <v>53</v>
      </c>
      <c r="B2" s="471"/>
      <c r="C2" s="471"/>
      <c r="D2" s="471"/>
      <c r="E2" s="471"/>
      <c r="F2" s="471"/>
      <c r="G2" s="471"/>
      <c r="H2" s="471"/>
      <c r="I2" s="471"/>
      <c r="J2" s="471"/>
    </row>
    <row r="3" spans="1:11" x14ac:dyDescent="0.3">
      <c r="A3" s="471" t="s">
        <v>729</v>
      </c>
      <c r="B3" s="471"/>
      <c r="C3" s="471"/>
      <c r="D3" s="471"/>
      <c r="E3" s="471"/>
      <c r="F3" s="471"/>
      <c r="G3" s="471"/>
      <c r="H3" s="471"/>
      <c r="I3" s="477"/>
      <c r="J3" s="471"/>
    </row>
    <row r="5" spans="1:11" ht="12.75" customHeight="1" x14ac:dyDescent="0.3">
      <c r="A5" s="748" t="s">
        <v>730</v>
      </c>
      <c r="B5" s="751" t="s">
        <v>731</v>
      </c>
      <c r="C5" s="751"/>
      <c r="D5" s="751"/>
      <c r="E5" s="751"/>
      <c r="F5" s="751"/>
      <c r="G5" s="751"/>
      <c r="H5" s="751"/>
      <c r="I5" s="751"/>
      <c r="J5" s="748" t="s">
        <v>732</v>
      </c>
    </row>
    <row r="6" spans="1:11" x14ac:dyDescent="0.3">
      <c r="A6" s="748"/>
      <c r="B6" s="751" t="s">
        <v>71</v>
      </c>
      <c r="C6" s="751"/>
      <c r="D6" s="751"/>
      <c r="E6" s="751"/>
      <c r="F6" s="751"/>
      <c r="G6" s="751"/>
      <c r="H6" s="751"/>
      <c r="I6" s="751"/>
      <c r="J6" s="748"/>
    </row>
    <row r="7" spans="1:11" x14ac:dyDescent="0.3">
      <c r="A7" s="748"/>
      <c r="B7" s="472">
        <v>2016</v>
      </c>
      <c r="C7" s="472">
        <v>2017</v>
      </c>
      <c r="D7" s="472">
        <v>2018</v>
      </c>
      <c r="E7" s="472">
        <v>2019</v>
      </c>
      <c r="F7" s="472">
        <v>2020</v>
      </c>
      <c r="G7" s="472">
        <v>2021</v>
      </c>
      <c r="H7" s="472">
        <v>2022</v>
      </c>
      <c r="I7" s="472">
        <v>2023</v>
      </c>
      <c r="J7" s="748"/>
    </row>
    <row r="9" spans="1:11" ht="11.4" x14ac:dyDescent="0.3">
      <c r="A9" s="478" t="s">
        <v>733</v>
      </c>
      <c r="B9" s="486">
        <v>8221</v>
      </c>
      <c r="C9" s="486">
        <v>8889</v>
      </c>
      <c r="D9" s="486">
        <v>10998</v>
      </c>
      <c r="E9" s="486">
        <v>9143</v>
      </c>
      <c r="F9" s="486">
        <v>17166</v>
      </c>
      <c r="G9" s="486">
        <v>15061</v>
      </c>
      <c r="H9" s="486">
        <v>13809</v>
      </c>
      <c r="I9" s="486">
        <v>16581</v>
      </c>
      <c r="J9" s="484">
        <v>101.69079187446783</v>
      </c>
    </row>
    <row r="10" spans="1:11" x14ac:dyDescent="0.3">
      <c r="A10" s="471"/>
      <c r="B10" s="475"/>
      <c r="C10" s="475"/>
      <c r="D10" s="475"/>
      <c r="E10" s="475"/>
      <c r="F10" s="475"/>
      <c r="G10" s="475"/>
      <c r="H10" s="475"/>
      <c r="I10" s="475"/>
      <c r="J10" s="479"/>
    </row>
    <row r="11" spans="1:11" ht="11.4" x14ac:dyDescent="0.3">
      <c r="A11" s="478" t="s">
        <v>734</v>
      </c>
      <c r="B11" s="486">
        <v>7318</v>
      </c>
      <c r="C11" s="486">
        <v>7914</v>
      </c>
      <c r="D11" s="486">
        <v>9552</v>
      </c>
      <c r="E11" s="486">
        <v>7886</v>
      </c>
      <c r="F11" s="486">
        <v>14257</v>
      </c>
      <c r="G11" s="486">
        <v>12205</v>
      </c>
      <c r="H11" s="486">
        <v>11054</v>
      </c>
      <c r="I11" s="486">
        <v>12966</v>
      </c>
      <c r="J11" s="484">
        <v>77.179557256080898</v>
      </c>
    </row>
    <row r="12" spans="1:11" x14ac:dyDescent="0.3">
      <c r="A12" s="471"/>
      <c r="B12" s="475"/>
      <c r="C12" s="475"/>
      <c r="D12" s="475"/>
      <c r="E12" s="475"/>
      <c r="F12" s="475"/>
      <c r="G12" s="475"/>
      <c r="H12" s="475"/>
      <c r="I12" s="475"/>
      <c r="J12" s="479"/>
    </row>
    <row r="13" spans="1:11" x14ac:dyDescent="0.3">
      <c r="A13" s="478" t="s">
        <v>67</v>
      </c>
      <c r="B13" s="486">
        <v>903</v>
      </c>
      <c r="C13" s="486">
        <v>975</v>
      </c>
      <c r="D13" s="486">
        <v>1446</v>
      </c>
      <c r="E13" s="486">
        <v>1257</v>
      </c>
      <c r="F13" s="486">
        <v>2909</v>
      </c>
      <c r="G13" s="486">
        <v>2856</v>
      </c>
      <c r="H13" s="486">
        <v>2755</v>
      </c>
      <c r="I13" s="486">
        <v>3615</v>
      </c>
      <c r="J13" s="484">
        <v>300.3322259136213</v>
      </c>
    </row>
    <row r="14" spans="1:11" x14ac:dyDescent="0.3">
      <c r="A14" s="471"/>
      <c r="B14" s="475"/>
      <c r="C14" s="475"/>
      <c r="D14" s="475"/>
      <c r="E14" s="475"/>
      <c r="F14" s="475"/>
      <c r="G14" s="475"/>
      <c r="H14" s="475"/>
      <c r="I14" s="475"/>
      <c r="J14" s="482"/>
    </row>
    <row r="15" spans="1:11" x14ac:dyDescent="0.3">
      <c r="A15" s="480" t="s">
        <v>77</v>
      </c>
      <c r="B15" s="487">
        <v>32</v>
      </c>
      <c r="C15" s="487">
        <v>39</v>
      </c>
      <c r="D15" s="487">
        <v>48</v>
      </c>
      <c r="E15" s="487">
        <v>21</v>
      </c>
      <c r="F15" s="487">
        <v>196</v>
      </c>
      <c r="G15" s="487">
        <v>342</v>
      </c>
      <c r="H15" s="487">
        <v>316</v>
      </c>
      <c r="I15" s="487">
        <v>356</v>
      </c>
      <c r="J15" s="488">
        <v>1012.5</v>
      </c>
    </row>
    <row r="16" spans="1:11" x14ac:dyDescent="0.3">
      <c r="A16" s="471" t="s">
        <v>78</v>
      </c>
      <c r="B16" s="475">
        <v>37</v>
      </c>
      <c r="C16" s="475">
        <v>63</v>
      </c>
      <c r="D16" s="475">
        <v>70</v>
      </c>
      <c r="E16" s="475">
        <v>56</v>
      </c>
      <c r="F16" s="475">
        <v>107</v>
      </c>
      <c r="G16" s="475">
        <v>137</v>
      </c>
      <c r="H16" s="475">
        <v>143</v>
      </c>
      <c r="I16" s="475">
        <v>305</v>
      </c>
      <c r="J16" s="477">
        <v>724.32432432432438</v>
      </c>
    </row>
    <row r="17" spans="1:10" x14ac:dyDescent="0.3">
      <c r="A17" s="471" t="s">
        <v>79</v>
      </c>
      <c r="B17" s="475">
        <v>122</v>
      </c>
      <c r="C17" s="475">
        <v>155</v>
      </c>
      <c r="D17" s="475">
        <v>258</v>
      </c>
      <c r="E17" s="475">
        <v>213</v>
      </c>
      <c r="F17" s="475">
        <v>430</v>
      </c>
      <c r="G17" s="475">
        <v>332</v>
      </c>
      <c r="H17" s="475">
        <v>351</v>
      </c>
      <c r="I17" s="475">
        <v>426</v>
      </c>
      <c r="J17" s="477">
        <v>249.18032786885246</v>
      </c>
    </row>
    <row r="18" spans="1:10" x14ac:dyDescent="0.3">
      <c r="A18" s="471" t="s">
        <v>202</v>
      </c>
      <c r="B18" s="475">
        <v>98</v>
      </c>
      <c r="C18" s="475">
        <v>132</v>
      </c>
      <c r="D18" s="475">
        <v>192</v>
      </c>
      <c r="E18" s="475">
        <v>147</v>
      </c>
      <c r="F18" s="475">
        <v>640</v>
      </c>
      <c r="G18" s="475">
        <v>468</v>
      </c>
      <c r="H18" s="475">
        <v>304</v>
      </c>
      <c r="I18" s="475">
        <v>401</v>
      </c>
      <c r="J18" s="477">
        <v>309.18367346938783</v>
      </c>
    </row>
    <row r="19" spans="1:10" x14ac:dyDescent="0.3">
      <c r="A19" s="471" t="s">
        <v>81</v>
      </c>
      <c r="B19" s="475">
        <v>244</v>
      </c>
      <c r="C19" s="475">
        <v>185</v>
      </c>
      <c r="D19" s="475">
        <v>199</v>
      </c>
      <c r="E19" s="475">
        <v>230</v>
      </c>
      <c r="F19" s="475">
        <v>483</v>
      </c>
      <c r="G19" s="475">
        <v>556</v>
      </c>
      <c r="H19" s="475">
        <v>521</v>
      </c>
      <c r="I19" s="475">
        <v>607</v>
      </c>
      <c r="J19" s="477">
        <v>148.7704918032787</v>
      </c>
    </row>
    <row r="20" spans="1:10" x14ac:dyDescent="0.3">
      <c r="A20" s="471" t="s">
        <v>82</v>
      </c>
      <c r="B20" s="475">
        <v>106</v>
      </c>
      <c r="C20" s="475">
        <v>113</v>
      </c>
      <c r="D20" s="475">
        <v>196</v>
      </c>
      <c r="E20" s="475">
        <v>191</v>
      </c>
      <c r="F20" s="475">
        <v>478</v>
      </c>
      <c r="G20" s="475">
        <v>341</v>
      </c>
      <c r="H20" s="475">
        <v>484</v>
      </c>
      <c r="I20" s="475">
        <v>680</v>
      </c>
      <c r="J20" s="477">
        <v>541.50943396226421</v>
      </c>
    </row>
    <row r="21" spans="1:10" x14ac:dyDescent="0.3">
      <c r="A21" s="471" t="s">
        <v>83</v>
      </c>
      <c r="B21" s="475">
        <v>135</v>
      </c>
      <c r="C21" s="475">
        <v>147</v>
      </c>
      <c r="D21" s="475">
        <v>263</v>
      </c>
      <c r="E21" s="475">
        <v>202</v>
      </c>
      <c r="F21" s="475">
        <v>238</v>
      </c>
      <c r="G21" s="475">
        <v>414</v>
      </c>
      <c r="H21" s="475">
        <v>365</v>
      </c>
      <c r="I21" s="475">
        <v>519</v>
      </c>
      <c r="J21" s="477">
        <v>284.44444444444446</v>
      </c>
    </row>
    <row r="22" spans="1:10" x14ac:dyDescent="0.3">
      <c r="A22" s="471" t="s">
        <v>84</v>
      </c>
      <c r="B22" s="475">
        <v>55</v>
      </c>
      <c r="C22" s="475">
        <v>55</v>
      </c>
      <c r="D22" s="475">
        <v>73</v>
      </c>
      <c r="E22" s="475">
        <v>61</v>
      </c>
      <c r="F22" s="475">
        <v>203</v>
      </c>
      <c r="G22" s="475">
        <v>111</v>
      </c>
      <c r="H22" s="475">
        <v>134</v>
      </c>
      <c r="I22" s="475">
        <v>120</v>
      </c>
      <c r="J22" s="477">
        <v>118.18181818181816</v>
      </c>
    </row>
    <row r="23" spans="1:10" x14ac:dyDescent="0.3">
      <c r="A23" s="489" t="s">
        <v>85</v>
      </c>
      <c r="B23" s="490">
        <v>74</v>
      </c>
      <c r="C23" s="490">
        <v>86</v>
      </c>
      <c r="D23" s="490">
        <v>147</v>
      </c>
      <c r="E23" s="490">
        <v>136</v>
      </c>
      <c r="F23" s="490">
        <v>134</v>
      </c>
      <c r="G23" s="490">
        <v>155</v>
      </c>
      <c r="H23" s="490">
        <v>137</v>
      </c>
      <c r="I23" s="490">
        <v>201</v>
      </c>
      <c r="J23" s="491">
        <v>171.62162162162161</v>
      </c>
    </row>
    <row r="25" spans="1:10" x14ac:dyDescent="0.3">
      <c r="A25" s="471" t="s">
        <v>718</v>
      </c>
      <c r="B25" s="471"/>
      <c r="C25" s="471"/>
      <c r="D25" s="471"/>
      <c r="E25" s="471"/>
      <c r="F25" s="471"/>
      <c r="G25" s="471"/>
      <c r="H25" s="471"/>
      <c r="I25" s="471"/>
      <c r="J25" s="471"/>
    </row>
    <row r="26" spans="1:10" x14ac:dyDescent="0.3">
      <c r="A26" s="471" t="s">
        <v>735</v>
      </c>
      <c r="B26" s="471"/>
      <c r="C26" s="471"/>
      <c r="D26" s="471"/>
      <c r="E26" s="471"/>
      <c r="F26" s="471"/>
      <c r="G26" s="471"/>
      <c r="H26" s="471"/>
      <c r="I26" s="471"/>
      <c r="J26" s="471"/>
    </row>
    <row r="27" spans="1:10" ht="31.2" customHeight="1" x14ac:dyDescent="0.3">
      <c r="A27" s="749" t="s">
        <v>736</v>
      </c>
      <c r="B27" s="749"/>
      <c r="C27" s="749"/>
      <c r="D27" s="749"/>
      <c r="E27" s="749"/>
      <c r="F27" s="749"/>
      <c r="G27" s="749"/>
      <c r="H27" s="749"/>
      <c r="I27" s="749"/>
      <c r="J27" s="749"/>
    </row>
  </sheetData>
  <mergeCells count="5">
    <mergeCell ref="A5:A7"/>
    <mergeCell ref="B5:I5"/>
    <mergeCell ref="J5:J7"/>
    <mergeCell ref="B6:I6"/>
    <mergeCell ref="A27:J27"/>
  </mergeCells>
  <hyperlinks>
    <hyperlink ref="J1" location="Índice!A1" display="(Voltar ao índice)" xr:uid="{4D4EF9FF-CD13-4544-84BF-336707134AB5}"/>
  </hyperlinks>
  <pageMargins left="0.7" right="0.7" top="0.75" bottom="0.75" header="0.3" footer="0.3"/>
  <pageSetup paperSize="9" orientation="portrait" r:id="rId1"/>
</worksheet>
</file>

<file path=xl/worksheets/sheet10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A28A99C-A834-45CA-98B2-46B2ED46A133}">
  <dimension ref="A1:I28"/>
  <sheetViews>
    <sheetView zoomScaleNormal="100" workbookViewId="0">
      <selection activeCell="R46" sqref="R46"/>
    </sheetView>
  </sheetViews>
  <sheetFormatPr defaultColWidth="9.109375" defaultRowHeight="10.199999999999999" x14ac:dyDescent="0.3"/>
  <cols>
    <col min="1" max="1" width="20.109375" style="618" customWidth="1"/>
    <col min="2" max="3" width="8.88671875" style="618" customWidth="1"/>
    <col min="4" max="4" width="11" style="618" customWidth="1"/>
    <col min="5" max="8" width="9.109375" style="618"/>
    <col min="9" max="9" width="13.88671875" style="618" customWidth="1"/>
    <col min="10" max="16384" width="9.109375" style="618"/>
  </cols>
  <sheetData>
    <row r="1" spans="1:9" x14ac:dyDescent="0.2">
      <c r="A1" s="617" t="s">
        <v>1082</v>
      </c>
      <c r="H1" s="32" t="s">
        <v>937</v>
      </c>
      <c r="I1" s="570"/>
    </row>
    <row r="2" spans="1:9" x14ac:dyDescent="0.3">
      <c r="A2" s="618" t="s">
        <v>1083</v>
      </c>
    </row>
    <row r="3" spans="1:9" x14ac:dyDescent="0.3">
      <c r="A3" s="618" t="s">
        <v>1084</v>
      </c>
      <c r="C3" s="621"/>
    </row>
    <row r="5" spans="1:9" ht="12.75" customHeight="1" x14ac:dyDescent="0.3">
      <c r="A5" s="761" t="s">
        <v>730</v>
      </c>
      <c r="B5" s="762" t="s">
        <v>731</v>
      </c>
      <c r="C5" s="762"/>
      <c r="D5" s="762"/>
      <c r="E5" s="762"/>
      <c r="F5" s="762"/>
    </row>
    <row r="6" spans="1:9" x14ac:dyDescent="0.3">
      <c r="A6" s="761"/>
      <c r="B6" s="762" t="s">
        <v>71</v>
      </c>
      <c r="C6" s="762"/>
      <c r="D6" s="761" t="s">
        <v>1085</v>
      </c>
      <c r="E6" s="761"/>
      <c r="F6" s="763" t="s">
        <v>773</v>
      </c>
    </row>
    <row r="7" spans="1:9" x14ac:dyDescent="0.3">
      <c r="A7" s="761"/>
      <c r="B7" s="622">
        <v>2022</v>
      </c>
      <c r="C7" s="622">
        <v>2023</v>
      </c>
      <c r="D7" s="622">
        <v>2022</v>
      </c>
      <c r="E7" s="622">
        <v>2023</v>
      </c>
      <c r="F7" s="764"/>
    </row>
    <row r="9" spans="1:9" ht="11.4" x14ac:dyDescent="0.3">
      <c r="A9" s="623" t="s">
        <v>1086</v>
      </c>
      <c r="B9" s="624">
        <v>13809</v>
      </c>
      <c r="C9" s="624">
        <v>16581</v>
      </c>
      <c r="D9" s="625">
        <v>6.7997580233550039</v>
      </c>
      <c r="E9" s="625">
        <v>8.1647322605003509</v>
      </c>
      <c r="F9" s="625">
        <v>20.0738648707365</v>
      </c>
    </row>
    <row r="10" spans="1:9" x14ac:dyDescent="0.3">
      <c r="B10" s="620"/>
      <c r="C10" s="620"/>
      <c r="D10" s="626"/>
      <c r="F10" s="625"/>
    </row>
    <row r="11" spans="1:9" ht="11.4" x14ac:dyDescent="0.3">
      <c r="A11" s="623" t="s">
        <v>1087</v>
      </c>
      <c r="B11" s="624">
        <v>11054</v>
      </c>
      <c r="C11" s="624">
        <v>12966</v>
      </c>
      <c r="D11" s="627">
        <v>6.2738319344061617</v>
      </c>
      <c r="E11" s="627">
        <v>7.3590107528053457</v>
      </c>
      <c r="F11" s="627">
        <v>17.296906097340337</v>
      </c>
    </row>
    <row r="12" spans="1:9" x14ac:dyDescent="0.3">
      <c r="B12" s="620"/>
      <c r="C12" s="620"/>
      <c r="D12" s="626"/>
      <c r="F12" s="625"/>
    </row>
    <row r="13" spans="1:9" x14ac:dyDescent="0.3">
      <c r="A13" s="623" t="s">
        <v>67</v>
      </c>
      <c r="B13" s="624">
        <v>2755</v>
      </c>
      <c r="C13" s="624">
        <v>3615</v>
      </c>
      <c r="D13" s="625">
        <v>10.24597937356045</v>
      </c>
      <c r="E13" s="625">
        <v>13.444361319572058</v>
      </c>
      <c r="F13" s="625">
        <v>31.215970961887464</v>
      </c>
    </row>
    <row r="14" spans="1:9" x14ac:dyDescent="0.3">
      <c r="B14" s="620"/>
      <c r="C14" s="620"/>
      <c r="D14" s="628"/>
      <c r="F14" s="629"/>
    </row>
    <row r="15" spans="1:9" x14ac:dyDescent="0.3">
      <c r="A15" s="630" t="s">
        <v>77</v>
      </c>
      <c r="B15" s="631">
        <v>316</v>
      </c>
      <c r="C15" s="631">
        <v>356</v>
      </c>
      <c r="D15" s="632">
        <v>38.071463510429894</v>
      </c>
      <c r="E15" s="632">
        <v>42.890636106686841</v>
      </c>
      <c r="F15" s="628">
        <v>12.658227848101266</v>
      </c>
    </row>
    <row r="16" spans="1:9" x14ac:dyDescent="0.3">
      <c r="A16" s="618" t="s">
        <v>78</v>
      </c>
      <c r="B16" s="620">
        <v>143</v>
      </c>
      <c r="C16" s="620">
        <v>305</v>
      </c>
      <c r="D16" s="633">
        <v>19.48868770263806</v>
      </c>
      <c r="E16" s="633">
        <v>41.56678146366859</v>
      </c>
      <c r="F16" s="621">
        <v>113.28671328671329</v>
      </c>
    </row>
    <row r="17" spans="1:6" x14ac:dyDescent="0.3">
      <c r="A17" s="618" t="s">
        <v>79</v>
      </c>
      <c r="B17" s="620">
        <v>351</v>
      </c>
      <c r="C17" s="620">
        <v>426</v>
      </c>
      <c r="D17" s="633">
        <v>8.9049838226127225</v>
      </c>
      <c r="E17" s="633">
        <v>10.807758143683817</v>
      </c>
      <c r="F17" s="621">
        <v>21.367521367521359</v>
      </c>
    </row>
    <row r="18" spans="1:6" x14ac:dyDescent="0.3">
      <c r="A18" s="618" t="s">
        <v>202</v>
      </c>
      <c r="B18" s="620">
        <v>304</v>
      </c>
      <c r="C18" s="620">
        <v>401</v>
      </c>
      <c r="D18" s="633">
        <v>4.4859599046674496</v>
      </c>
      <c r="E18" s="633">
        <v>5.9173352689856813</v>
      </c>
      <c r="F18" s="621">
        <v>31.907894736842103</v>
      </c>
    </row>
    <row r="19" spans="1:6" x14ac:dyDescent="0.3">
      <c r="A19" s="618" t="s">
        <v>81</v>
      </c>
      <c r="B19" s="620">
        <v>521</v>
      </c>
      <c r="C19" s="620">
        <v>607</v>
      </c>
      <c r="D19" s="633">
        <v>14.240229111893489</v>
      </c>
      <c r="E19" s="633">
        <v>16.590823552628304</v>
      </c>
      <c r="F19" s="621">
        <v>16.506717850287878</v>
      </c>
    </row>
    <row r="20" spans="1:6" x14ac:dyDescent="0.3">
      <c r="A20" s="618" t="s">
        <v>82</v>
      </c>
      <c r="B20" s="620">
        <v>484</v>
      </c>
      <c r="C20" s="620">
        <v>680</v>
      </c>
      <c r="D20" s="633">
        <v>5.9604949723101761</v>
      </c>
      <c r="E20" s="633">
        <v>8.3742491346506593</v>
      </c>
      <c r="F20" s="621">
        <v>40.495867768595019</v>
      </c>
    </row>
    <row r="21" spans="1:6" x14ac:dyDescent="0.3">
      <c r="A21" s="618" t="s">
        <v>83</v>
      </c>
      <c r="B21" s="620">
        <v>365</v>
      </c>
      <c r="C21" s="620">
        <v>519</v>
      </c>
      <c r="D21" s="633">
        <v>23.083792268637158</v>
      </c>
      <c r="E21" s="633">
        <v>32.823255308007354</v>
      </c>
      <c r="F21" s="621">
        <v>42.19178082191781</v>
      </c>
    </row>
    <row r="22" spans="1:6" x14ac:dyDescent="0.3">
      <c r="A22" s="618" t="s">
        <v>84</v>
      </c>
      <c r="B22" s="620">
        <v>134</v>
      </c>
      <c r="C22" s="620">
        <v>120</v>
      </c>
      <c r="D22" s="633">
        <v>21.045787151704001</v>
      </c>
      <c r="E22" s="633">
        <v>18.846973568690149</v>
      </c>
      <c r="F22" s="621">
        <v>-10.447761194029859</v>
      </c>
    </row>
    <row r="23" spans="1:6" x14ac:dyDescent="0.3">
      <c r="A23" s="634" t="s">
        <v>85</v>
      </c>
      <c r="B23" s="635">
        <v>137</v>
      </c>
      <c r="C23" s="635">
        <v>201</v>
      </c>
      <c r="D23" s="636">
        <v>9.0640837336085642</v>
      </c>
      <c r="E23" s="636">
        <v>13.298400222301614</v>
      </c>
      <c r="F23" s="637">
        <v>46.71532846715327</v>
      </c>
    </row>
    <row r="25" spans="1:6" x14ac:dyDescent="0.3">
      <c r="A25" s="618" t="s">
        <v>718</v>
      </c>
    </row>
    <row r="26" spans="1:6" x14ac:dyDescent="0.3">
      <c r="A26" s="618" t="s">
        <v>1088</v>
      </c>
    </row>
    <row r="27" spans="1:6" ht="34.950000000000003" customHeight="1" x14ac:dyDescent="0.3">
      <c r="A27" s="760" t="s">
        <v>1089</v>
      </c>
      <c r="B27" s="760"/>
      <c r="C27" s="760"/>
      <c r="D27" s="760"/>
      <c r="E27" s="760"/>
      <c r="F27" s="760"/>
    </row>
    <row r="28" spans="1:6" ht="57" customHeight="1" x14ac:dyDescent="0.3">
      <c r="A28" s="760" t="s">
        <v>1090</v>
      </c>
      <c r="B28" s="760"/>
      <c r="C28" s="760"/>
      <c r="D28" s="760"/>
      <c r="E28" s="760"/>
      <c r="F28" s="760"/>
    </row>
  </sheetData>
  <mergeCells count="7">
    <mergeCell ref="A28:F28"/>
    <mergeCell ref="A5:A7"/>
    <mergeCell ref="B5:F5"/>
    <mergeCell ref="B6:C6"/>
    <mergeCell ref="D6:E6"/>
    <mergeCell ref="F6:F7"/>
    <mergeCell ref="A27:F27"/>
  </mergeCells>
  <hyperlinks>
    <hyperlink ref="H1" location="Índice!A1" display="(Voltar ao índice)" xr:uid="{C9678B59-E718-466F-B2E1-551A2C1C2004}"/>
  </hyperlinks>
  <pageMargins left="0.7" right="0.7" top="0.75" bottom="0.75" header="0.3" footer="0.3"/>
  <pageSetup paperSize="9" orientation="portrait" r:id="rId1"/>
</worksheet>
</file>

<file path=xl/worksheets/sheet10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84778C9-34C1-402F-ADBD-57A69BAF930E}">
  <dimension ref="A1:I28"/>
  <sheetViews>
    <sheetView zoomScaleNormal="100" workbookViewId="0">
      <selection activeCell="I1" sqref="H1:I1"/>
    </sheetView>
  </sheetViews>
  <sheetFormatPr defaultColWidth="9.109375" defaultRowHeight="10.199999999999999" x14ac:dyDescent="0.3"/>
  <cols>
    <col min="1" max="1" width="20.109375" style="618" customWidth="1"/>
    <col min="2" max="3" width="8.88671875" style="618" customWidth="1"/>
    <col min="4" max="4" width="11" style="618" customWidth="1"/>
    <col min="5" max="7" width="9.109375" style="618"/>
    <col min="8" max="8" width="14.44140625" style="618" bestFit="1" customWidth="1"/>
    <col min="9" max="12" width="9.109375" style="618"/>
    <col min="13" max="13" width="10.6640625" style="618" customWidth="1"/>
    <col min="14" max="16384" width="9.109375" style="618"/>
  </cols>
  <sheetData>
    <row r="1" spans="1:9" x14ac:dyDescent="0.2">
      <c r="A1" s="617" t="s">
        <v>1091</v>
      </c>
      <c r="H1" s="32" t="s">
        <v>937</v>
      </c>
      <c r="I1" s="570"/>
    </row>
    <row r="2" spans="1:9" x14ac:dyDescent="0.3">
      <c r="A2" s="618" t="s">
        <v>1092</v>
      </c>
    </row>
    <row r="3" spans="1:9" x14ac:dyDescent="0.3">
      <c r="A3" s="618" t="s">
        <v>1084</v>
      </c>
      <c r="C3" s="621"/>
    </row>
    <row r="5" spans="1:9" ht="12.75" customHeight="1" x14ac:dyDescent="0.3">
      <c r="A5" s="761" t="s">
        <v>730</v>
      </c>
      <c r="B5" s="762" t="s">
        <v>731</v>
      </c>
      <c r="C5" s="762"/>
      <c r="D5" s="762"/>
      <c r="E5" s="762"/>
      <c r="F5" s="762"/>
      <c r="G5" s="638"/>
      <c r="H5" s="638"/>
    </row>
    <row r="6" spans="1:9" x14ac:dyDescent="0.3">
      <c r="A6" s="761"/>
      <c r="B6" s="762" t="s">
        <v>71</v>
      </c>
      <c r="C6" s="762"/>
      <c r="D6" s="761" t="s">
        <v>1093</v>
      </c>
      <c r="E6" s="761"/>
      <c r="F6" s="763" t="s">
        <v>773</v>
      </c>
      <c r="G6" s="638"/>
      <c r="H6" s="638"/>
    </row>
    <row r="7" spans="1:9" x14ac:dyDescent="0.3">
      <c r="A7" s="761"/>
      <c r="B7" s="622">
        <v>2022</v>
      </c>
      <c r="C7" s="622">
        <v>2023</v>
      </c>
      <c r="D7" s="622">
        <v>2022</v>
      </c>
      <c r="E7" s="622">
        <v>2023</v>
      </c>
      <c r="F7" s="764"/>
      <c r="G7" s="638"/>
      <c r="H7" s="638"/>
    </row>
    <row r="9" spans="1:9" ht="11.4" x14ac:dyDescent="0.3">
      <c r="A9" s="623" t="s">
        <v>1086</v>
      </c>
      <c r="B9" s="624">
        <v>13809</v>
      </c>
      <c r="C9" s="624">
        <v>16581</v>
      </c>
      <c r="D9" s="625">
        <v>1.3699844600069209</v>
      </c>
      <c r="E9" s="625">
        <v>1.6449932892587988</v>
      </c>
      <c r="F9" s="625">
        <v>20.073864870736458</v>
      </c>
      <c r="G9" s="639"/>
      <c r="H9" s="639"/>
    </row>
    <row r="10" spans="1:9" x14ac:dyDescent="0.3">
      <c r="B10" s="620"/>
      <c r="C10" s="620"/>
      <c r="D10" s="639"/>
      <c r="E10" s="639"/>
      <c r="F10" s="625"/>
      <c r="G10" s="639"/>
      <c r="H10" s="639"/>
    </row>
    <row r="11" spans="1:9" ht="11.4" x14ac:dyDescent="0.3">
      <c r="A11" s="623" t="s">
        <v>1087</v>
      </c>
      <c r="B11" s="624">
        <v>11054</v>
      </c>
      <c r="C11" s="624">
        <v>12966</v>
      </c>
      <c r="D11" s="625">
        <v>1.2134334910490585</v>
      </c>
      <c r="E11" s="625">
        <v>1.4233199425494927</v>
      </c>
      <c r="F11" s="625">
        <v>17.296906097340315</v>
      </c>
      <c r="G11" s="639"/>
      <c r="H11" s="639"/>
    </row>
    <row r="12" spans="1:9" x14ac:dyDescent="0.3">
      <c r="B12" s="620"/>
      <c r="C12" s="620"/>
      <c r="D12" s="639"/>
      <c r="E12" s="639"/>
      <c r="F12" s="625"/>
      <c r="G12" s="639"/>
      <c r="H12" s="639"/>
    </row>
    <row r="13" spans="1:9" x14ac:dyDescent="0.3">
      <c r="A13" s="623" t="s">
        <v>67</v>
      </c>
      <c r="B13" s="624">
        <v>2755</v>
      </c>
      <c r="C13" s="624">
        <v>3615</v>
      </c>
      <c r="D13" s="625">
        <v>2.8402389792286269</v>
      </c>
      <c r="E13" s="625">
        <v>3.7268471542328445</v>
      </c>
      <c r="F13" s="625">
        <v>31.215970961887486</v>
      </c>
      <c r="G13" s="639"/>
      <c r="H13" s="639"/>
    </row>
    <row r="14" spans="1:9" x14ac:dyDescent="0.3">
      <c r="B14" s="620"/>
      <c r="C14" s="620"/>
      <c r="D14" s="639"/>
      <c r="E14" s="639"/>
      <c r="F14" s="629"/>
      <c r="G14" s="639"/>
      <c r="H14" s="639"/>
    </row>
    <row r="15" spans="1:9" x14ac:dyDescent="0.3">
      <c r="A15" s="630" t="s">
        <v>77</v>
      </c>
      <c r="B15" s="631">
        <v>316</v>
      </c>
      <c r="C15" s="631">
        <v>356</v>
      </c>
      <c r="D15" s="628">
        <v>13.346772428604508</v>
      </c>
      <c r="E15" s="628">
        <v>15.036237292984824</v>
      </c>
      <c r="F15" s="628">
        <v>12.658227848101244</v>
      </c>
      <c r="G15" s="621"/>
      <c r="H15" s="621"/>
    </row>
    <row r="16" spans="1:9" x14ac:dyDescent="0.3">
      <c r="A16" s="618" t="s">
        <v>78</v>
      </c>
      <c r="B16" s="620">
        <v>143</v>
      </c>
      <c r="C16" s="620">
        <v>305</v>
      </c>
      <c r="D16" s="621">
        <v>6.0556549067828929</v>
      </c>
      <c r="E16" s="621">
        <v>12.915907318662814</v>
      </c>
      <c r="F16" s="621">
        <v>113.28671328671329</v>
      </c>
      <c r="G16" s="621"/>
      <c r="H16" s="621"/>
    </row>
    <row r="17" spans="1:8" x14ac:dyDescent="0.3">
      <c r="A17" s="618" t="s">
        <v>79</v>
      </c>
      <c r="B17" s="620">
        <v>351</v>
      </c>
      <c r="C17" s="620">
        <v>426</v>
      </c>
      <c r="D17" s="621">
        <v>2.4183469423340282</v>
      </c>
      <c r="E17" s="621">
        <v>2.9350877419780512</v>
      </c>
      <c r="F17" s="621">
        <v>21.367521367521359</v>
      </c>
      <c r="G17" s="621"/>
      <c r="H17" s="621"/>
    </row>
    <row r="18" spans="1:8" x14ac:dyDescent="0.3">
      <c r="A18" s="618" t="s">
        <v>202</v>
      </c>
      <c r="B18" s="620">
        <v>304</v>
      </c>
      <c r="C18" s="620">
        <v>401</v>
      </c>
      <c r="D18" s="621">
        <v>2.1747038931170941</v>
      </c>
      <c r="E18" s="621">
        <v>2.8686061221709038</v>
      </c>
      <c r="F18" s="621">
        <v>31.907894736842103</v>
      </c>
      <c r="G18" s="621"/>
      <c r="H18" s="621"/>
    </row>
    <row r="19" spans="1:8" x14ac:dyDescent="0.3">
      <c r="A19" s="618" t="s">
        <v>81</v>
      </c>
      <c r="B19" s="620">
        <v>521</v>
      </c>
      <c r="C19" s="620">
        <v>607</v>
      </c>
      <c r="D19" s="621">
        <v>2.0389211075010185</v>
      </c>
      <c r="E19" s="621">
        <v>2.3754800619061771</v>
      </c>
      <c r="F19" s="621">
        <v>16.50671785028792</v>
      </c>
      <c r="G19" s="621"/>
      <c r="H19" s="621"/>
    </row>
    <row r="20" spans="1:8" x14ac:dyDescent="0.3">
      <c r="A20" s="618" t="s">
        <v>82</v>
      </c>
      <c r="B20" s="620">
        <v>484</v>
      </c>
      <c r="C20" s="620">
        <v>680</v>
      </c>
      <c r="D20" s="621">
        <v>2.0496153102401666</v>
      </c>
      <c r="E20" s="621">
        <v>2.8796248160399038</v>
      </c>
      <c r="F20" s="621">
        <v>40.495867768595062</v>
      </c>
      <c r="G20" s="621"/>
      <c r="H20" s="621"/>
    </row>
    <row r="21" spans="1:8" x14ac:dyDescent="0.3">
      <c r="A21" s="618" t="s">
        <v>83</v>
      </c>
      <c r="B21" s="620">
        <v>365</v>
      </c>
      <c r="C21" s="620">
        <v>519</v>
      </c>
      <c r="D21" s="621">
        <v>5.464443772874704</v>
      </c>
      <c r="E21" s="621">
        <v>7.7699899126629353</v>
      </c>
      <c r="F21" s="621">
        <v>42.19178082191781</v>
      </c>
      <c r="G21" s="621"/>
      <c r="H21" s="621"/>
    </row>
    <row r="22" spans="1:8" x14ac:dyDescent="0.3">
      <c r="A22" s="618" t="s">
        <v>84</v>
      </c>
      <c r="B22" s="620">
        <v>134</v>
      </c>
      <c r="C22" s="620">
        <v>120</v>
      </c>
      <c r="D22" s="621">
        <v>6.3521132361098491</v>
      </c>
      <c r="E22" s="621">
        <v>5.6884596144267308</v>
      </c>
      <c r="F22" s="621">
        <v>-10.447761194029848</v>
      </c>
      <c r="G22" s="621"/>
      <c r="H22" s="621"/>
    </row>
    <row r="23" spans="1:8" x14ac:dyDescent="0.3">
      <c r="A23" s="634" t="s">
        <v>85</v>
      </c>
      <c r="B23" s="635">
        <v>137</v>
      </c>
      <c r="C23" s="635">
        <v>201</v>
      </c>
      <c r="D23" s="637">
        <v>2.3535962139115068</v>
      </c>
      <c r="E23" s="637">
        <v>3.4530864160307506</v>
      </c>
      <c r="F23" s="637">
        <v>46.71532846715327</v>
      </c>
      <c r="G23" s="621"/>
      <c r="H23" s="621"/>
    </row>
    <row r="25" spans="1:8" x14ac:dyDescent="0.3">
      <c r="A25" s="618" t="s">
        <v>718</v>
      </c>
    </row>
    <row r="26" spans="1:8" x14ac:dyDescent="0.3">
      <c r="A26" s="618" t="s">
        <v>1094</v>
      </c>
    </row>
    <row r="27" spans="1:8" ht="37.950000000000003" customHeight="1" x14ac:dyDescent="0.3">
      <c r="A27" s="760" t="s">
        <v>1089</v>
      </c>
      <c r="B27" s="760"/>
      <c r="C27" s="760"/>
      <c r="D27" s="760"/>
      <c r="E27" s="760"/>
      <c r="F27" s="760"/>
    </row>
    <row r="28" spans="1:8" ht="45" customHeight="1" x14ac:dyDescent="0.3">
      <c r="A28" s="760" t="s">
        <v>1095</v>
      </c>
      <c r="B28" s="760"/>
      <c r="C28" s="760"/>
      <c r="D28" s="760"/>
      <c r="E28" s="760"/>
      <c r="F28" s="760"/>
    </row>
  </sheetData>
  <mergeCells count="7">
    <mergeCell ref="A28:F28"/>
    <mergeCell ref="A5:A7"/>
    <mergeCell ref="B5:F5"/>
    <mergeCell ref="B6:C6"/>
    <mergeCell ref="D6:E6"/>
    <mergeCell ref="F6:F7"/>
    <mergeCell ref="A27:F27"/>
  </mergeCells>
  <hyperlinks>
    <hyperlink ref="H1" location="Índice!A1" display="(Voltar ao índice)" xr:uid="{648DE59F-D169-4515-8470-C9A8754D964F}"/>
  </hyperlinks>
  <pageMargins left="0.7" right="0.7" top="0.75" bottom="0.75" header="0.3" footer="0.3"/>
  <pageSetup paperSize="9" orientation="portrait" r:id="rId1"/>
</worksheet>
</file>

<file path=xl/worksheets/sheet1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CFE845D-A9ED-4402-A4BD-3B2F38E8F518}">
  <dimension ref="A1:L29"/>
  <sheetViews>
    <sheetView zoomScaleNormal="100" workbookViewId="0">
      <selection activeCell="E35" sqref="E35"/>
    </sheetView>
  </sheetViews>
  <sheetFormatPr defaultColWidth="8.88671875" defaultRowHeight="10.199999999999999" x14ac:dyDescent="0.2"/>
  <cols>
    <col min="1" max="1" width="8.88671875" style="619"/>
    <col min="2" max="2" width="12.6640625" style="619" bestFit="1" customWidth="1"/>
    <col min="3" max="3" width="17.88671875" style="619" bestFit="1" customWidth="1"/>
    <col min="4" max="4" width="15.88671875" style="619" bestFit="1" customWidth="1"/>
    <col min="5" max="5" width="23.44140625" style="619" bestFit="1" customWidth="1"/>
    <col min="6" max="6" width="12.109375" style="619" bestFit="1" customWidth="1"/>
    <col min="7" max="7" width="9.5546875" style="619" bestFit="1" customWidth="1"/>
    <col min="8" max="8" width="10.5546875" style="619" bestFit="1" customWidth="1"/>
    <col min="9" max="9" width="9.5546875" style="619" bestFit="1" customWidth="1"/>
    <col min="10" max="10" width="10.5546875" style="619" bestFit="1" customWidth="1"/>
    <col min="11" max="16384" width="8.88671875" style="619"/>
  </cols>
  <sheetData>
    <row r="1" spans="1:12" x14ac:dyDescent="0.2">
      <c r="A1" s="640" t="s">
        <v>1096</v>
      </c>
      <c r="K1" s="32" t="s">
        <v>937</v>
      </c>
      <c r="L1" s="570"/>
    </row>
    <row r="2" spans="1:12" x14ac:dyDescent="0.2">
      <c r="A2" s="619" t="s">
        <v>1097</v>
      </c>
    </row>
    <row r="3" spans="1:12" x14ac:dyDescent="0.2">
      <c r="A3" s="619" t="s">
        <v>719</v>
      </c>
    </row>
    <row r="5" spans="1:12" x14ac:dyDescent="0.2">
      <c r="A5" s="619" t="s">
        <v>1098</v>
      </c>
    </row>
    <row r="6" spans="1:12" x14ac:dyDescent="0.2">
      <c r="A6" s="619" t="s">
        <v>715</v>
      </c>
      <c r="B6" s="619" t="s">
        <v>727</v>
      </c>
      <c r="C6" s="619" t="s">
        <v>721</v>
      </c>
      <c r="D6" s="619" t="s">
        <v>724</v>
      </c>
      <c r="E6" s="619" t="s">
        <v>723</v>
      </c>
      <c r="F6" s="619" t="s">
        <v>726</v>
      </c>
      <c r="G6" s="619" t="s">
        <v>720</v>
      </c>
      <c r="H6" s="619" t="s">
        <v>728</v>
      </c>
      <c r="I6" s="619" t="s">
        <v>722</v>
      </c>
      <c r="J6" s="619" t="s">
        <v>725</v>
      </c>
    </row>
    <row r="7" spans="1:12" x14ac:dyDescent="0.2">
      <c r="A7" s="619">
        <v>2020</v>
      </c>
      <c r="B7" s="641">
        <v>28.489122876725936</v>
      </c>
      <c r="C7" s="641">
        <v>1.9469553988278532</v>
      </c>
      <c r="D7" s="641">
        <v>10.440051653918744</v>
      </c>
      <c r="E7" s="641">
        <v>5.7216648455349164</v>
      </c>
      <c r="F7" s="641">
        <v>10.449985099831132</v>
      </c>
      <c r="G7" s="641">
        <v>2.8608324227674582</v>
      </c>
      <c r="H7" s="641">
        <v>25.439554981623125</v>
      </c>
      <c r="I7" s="641">
        <v>2.7416310718188139</v>
      </c>
      <c r="J7" s="641">
        <v>9.9334459123870076</v>
      </c>
    </row>
    <row r="8" spans="1:12" x14ac:dyDescent="0.2">
      <c r="A8" s="619">
        <v>2023</v>
      </c>
      <c r="B8" s="641">
        <v>14.246100519930676</v>
      </c>
      <c r="C8" s="641">
        <v>2.7135429561772719</v>
      </c>
      <c r="D8" s="641">
        <v>8.1851943550383766</v>
      </c>
      <c r="E8" s="641">
        <v>7.6850705620203019</v>
      </c>
      <c r="F8" s="641">
        <v>17.231988115870266</v>
      </c>
      <c r="G8" s="641">
        <v>2.0797227036395149</v>
      </c>
      <c r="H8" s="641">
        <v>31.314681851943547</v>
      </c>
      <c r="I8" s="641">
        <v>3.6890319385986627</v>
      </c>
      <c r="J8" s="641">
        <v>11.022530329289427</v>
      </c>
    </row>
    <row r="9" spans="1:12" x14ac:dyDescent="0.2">
      <c r="B9" s="641"/>
      <c r="C9" s="641"/>
      <c r="D9" s="641"/>
      <c r="E9" s="641"/>
      <c r="F9" s="641"/>
      <c r="G9" s="641"/>
      <c r="H9" s="641"/>
      <c r="I9" s="641"/>
      <c r="J9" s="641"/>
    </row>
    <row r="10" spans="1:12" x14ac:dyDescent="0.2">
      <c r="B10" s="642">
        <v>-0.49994597651972761</v>
      </c>
      <c r="C10" s="642">
        <v>0.39373657856309174</v>
      </c>
      <c r="D10" s="642">
        <v>-0.21598143128286063</v>
      </c>
      <c r="E10" s="642">
        <v>0.3431528706225413</v>
      </c>
      <c r="F10" s="642">
        <v>0.64899642930100732</v>
      </c>
      <c r="G10" s="642">
        <v>-0.27303581744656269</v>
      </c>
      <c r="H10" s="642">
        <v>0.23094456151314202</v>
      </c>
      <c r="I10" s="642">
        <v>0.34556103354611367</v>
      </c>
      <c r="J10" s="642">
        <v>0.10963812824956665</v>
      </c>
    </row>
    <row r="29" spans="1:1" x14ac:dyDescent="0.2">
      <c r="A29" s="619" t="s">
        <v>714</v>
      </c>
    </row>
  </sheetData>
  <hyperlinks>
    <hyperlink ref="K1" location="Índice!A1" display="(Voltar ao índice)" xr:uid="{AFF15D45-3C70-4ECE-ADCA-A0F97FE609F5}"/>
  </hyperlinks>
  <pageMargins left="0.511811024" right="0.511811024" top="0.78740157499999996" bottom="0.78740157499999996" header="0.31496062000000002" footer="0.31496062000000002"/>
  <pageSetup paperSize="9" orientation="portrait" r:id="rId1"/>
  <drawing r:id="rId2"/>
</worksheet>
</file>

<file path=xl/worksheets/sheet1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AAAD695-1C28-46F9-97F9-D4C801224C24}">
  <dimension ref="A1:Q40"/>
  <sheetViews>
    <sheetView workbookViewId="0">
      <selection activeCell="I1" sqref="I1"/>
    </sheetView>
  </sheetViews>
  <sheetFormatPr defaultColWidth="9.109375" defaultRowHeight="11.25" customHeight="1" x14ac:dyDescent="0.3"/>
  <cols>
    <col min="1" max="1" width="16.88671875" style="273" customWidth="1"/>
    <col min="2" max="7" width="12.109375" style="273" customWidth="1"/>
    <col min="8" max="9" width="9" style="273" customWidth="1"/>
    <col min="10" max="16384" width="9.109375" style="273"/>
  </cols>
  <sheetData>
    <row r="1" spans="1:17" ht="11.25" customHeight="1" x14ac:dyDescent="0.2">
      <c r="A1" s="470" t="s">
        <v>1099</v>
      </c>
      <c r="B1" s="470"/>
      <c r="C1" s="470"/>
      <c r="D1" s="470"/>
      <c r="E1" s="470"/>
      <c r="F1" s="470"/>
      <c r="G1" s="471"/>
      <c r="H1" s="471"/>
      <c r="I1" s="32" t="s">
        <v>937</v>
      </c>
      <c r="J1" s="570"/>
      <c r="K1" s="471"/>
      <c r="L1" s="471"/>
      <c r="M1" s="471"/>
      <c r="N1" s="471"/>
      <c r="O1" s="471"/>
      <c r="P1" s="471"/>
      <c r="Q1" s="471"/>
    </row>
    <row r="2" spans="1:17" ht="11.25" customHeight="1" x14ac:dyDescent="0.3">
      <c r="A2" s="471" t="s">
        <v>737</v>
      </c>
      <c r="B2" s="471"/>
      <c r="C2" s="471"/>
      <c r="D2" s="471"/>
      <c r="E2" s="471"/>
      <c r="F2" s="471"/>
      <c r="G2" s="471"/>
      <c r="H2" s="471"/>
      <c r="I2" s="471"/>
      <c r="J2" s="471"/>
      <c r="K2" s="471"/>
      <c r="L2" s="471"/>
      <c r="M2" s="471"/>
      <c r="N2" s="471"/>
      <c r="O2" s="471"/>
      <c r="P2" s="471"/>
      <c r="Q2" s="471"/>
    </row>
    <row r="3" spans="1:17" ht="11.25" customHeight="1" x14ac:dyDescent="0.3">
      <c r="A3" s="471" t="s">
        <v>738</v>
      </c>
      <c r="B3" s="471"/>
      <c r="C3" s="471"/>
      <c r="D3" s="471"/>
      <c r="E3" s="471"/>
      <c r="F3" s="471"/>
      <c r="G3" s="471"/>
      <c r="H3" s="471"/>
      <c r="I3" s="471"/>
      <c r="J3" s="471"/>
      <c r="K3" s="471"/>
      <c r="L3" s="471"/>
      <c r="M3" s="471"/>
      <c r="N3" s="471"/>
      <c r="O3" s="471"/>
      <c r="P3" s="471"/>
      <c r="Q3" s="471"/>
    </row>
    <row r="5" spans="1:17" ht="11.25" customHeight="1" x14ac:dyDescent="0.3">
      <c r="A5" s="765" t="s">
        <v>739</v>
      </c>
      <c r="B5" s="766" t="s">
        <v>740</v>
      </c>
      <c r="C5" s="767"/>
      <c r="D5" s="767"/>
      <c r="E5" s="767"/>
      <c r="F5" s="767"/>
      <c r="G5" s="768"/>
      <c r="H5" s="769" t="s">
        <v>741</v>
      </c>
      <c r="I5" s="769" t="s">
        <v>742</v>
      </c>
      <c r="J5" s="471"/>
      <c r="K5" s="471"/>
      <c r="L5" s="471"/>
      <c r="M5" s="471"/>
      <c r="N5" s="471"/>
      <c r="O5" s="471"/>
      <c r="P5" s="471"/>
      <c r="Q5" s="471"/>
    </row>
    <row r="6" spans="1:17" ht="22.2" customHeight="1" x14ac:dyDescent="0.3">
      <c r="A6" s="765"/>
      <c r="B6" s="493">
        <v>2018</v>
      </c>
      <c r="C6" s="493">
        <v>2019</v>
      </c>
      <c r="D6" s="493">
        <v>2020</v>
      </c>
      <c r="E6" s="493">
        <v>2021</v>
      </c>
      <c r="F6" s="493">
        <v>2022</v>
      </c>
      <c r="G6" s="279">
        <v>2023</v>
      </c>
      <c r="H6" s="770"/>
      <c r="I6" s="770"/>
      <c r="J6" s="471"/>
      <c r="K6" s="471"/>
      <c r="L6" s="471"/>
      <c r="M6" s="471"/>
      <c r="N6" s="471"/>
      <c r="O6" s="471"/>
      <c r="P6" s="471"/>
      <c r="Q6" s="471"/>
    </row>
    <row r="7" spans="1:17" ht="11.25" customHeight="1" x14ac:dyDescent="0.3">
      <c r="A7" s="494"/>
      <c r="B7" s="494"/>
      <c r="C7" s="494"/>
      <c r="D7" s="494"/>
      <c r="E7" s="494"/>
      <c r="F7" s="494"/>
      <c r="G7" s="494"/>
      <c r="H7" s="280"/>
      <c r="I7" s="471"/>
      <c r="J7" s="471"/>
      <c r="K7" s="471"/>
      <c r="L7" s="471"/>
      <c r="M7" s="471"/>
      <c r="N7" s="471"/>
      <c r="O7" s="471"/>
      <c r="P7" s="471"/>
      <c r="Q7" s="471"/>
    </row>
    <row r="8" spans="1:17" ht="11.25" customHeight="1" x14ac:dyDescent="0.3">
      <c r="A8" s="495" t="s">
        <v>66</v>
      </c>
      <c r="B8" s="496">
        <v>142081173.44</v>
      </c>
      <c r="C8" s="496">
        <v>200988387.91</v>
      </c>
      <c r="D8" s="496">
        <v>351661176.01999998</v>
      </c>
      <c r="E8" s="496">
        <v>408806044.11000001</v>
      </c>
      <c r="F8" s="496">
        <v>359963915.93000001</v>
      </c>
      <c r="G8" s="496">
        <v>316558385.25999999</v>
      </c>
      <c r="H8" s="280">
        <v>122.8010774373852</v>
      </c>
      <c r="I8" s="280">
        <v>-12.058300498775775</v>
      </c>
      <c r="J8" s="471"/>
      <c r="K8" s="471"/>
      <c r="L8" s="471"/>
      <c r="M8" s="471"/>
      <c r="N8" s="471"/>
      <c r="O8" s="471"/>
      <c r="P8" s="471"/>
      <c r="Q8" s="471"/>
    </row>
    <row r="9" spans="1:17" ht="11.25" customHeight="1" x14ac:dyDescent="0.3">
      <c r="A9" s="497"/>
      <c r="B9" s="281"/>
      <c r="C9" s="281"/>
      <c r="D9" s="281"/>
      <c r="E9" s="281"/>
      <c r="F9" s="281"/>
      <c r="G9" s="281"/>
      <c r="H9" s="280"/>
      <c r="I9" s="280"/>
      <c r="J9" s="471"/>
      <c r="K9" s="471"/>
      <c r="L9" s="498"/>
      <c r="M9" s="498"/>
      <c r="N9" s="498"/>
      <c r="O9" s="498"/>
      <c r="P9" s="498"/>
      <c r="Q9" s="282"/>
    </row>
    <row r="10" spans="1:17" ht="11.25" customHeight="1" x14ac:dyDescent="0.3">
      <c r="A10" s="497" t="s">
        <v>67</v>
      </c>
      <c r="B10" s="496">
        <v>43216484.170000002</v>
      </c>
      <c r="C10" s="496">
        <v>80757539.010000005</v>
      </c>
      <c r="D10" s="496">
        <v>166831871.34</v>
      </c>
      <c r="E10" s="496">
        <v>199859038.19</v>
      </c>
      <c r="F10" s="496">
        <v>170570687.63000003</v>
      </c>
      <c r="G10" s="496">
        <v>116880222.70999999</v>
      </c>
      <c r="H10" s="280">
        <v>170.45287221938304</v>
      </c>
      <c r="I10" s="280">
        <v>-31.476958711959213</v>
      </c>
      <c r="J10" s="471"/>
      <c r="K10" s="471"/>
      <c r="L10" s="471"/>
      <c r="M10" s="471"/>
      <c r="N10" s="471"/>
      <c r="O10" s="471"/>
      <c r="P10" s="471"/>
      <c r="Q10" s="471"/>
    </row>
    <row r="11" spans="1:17" ht="11.25" customHeight="1" x14ac:dyDescent="0.3">
      <c r="A11" s="470"/>
      <c r="B11" s="283"/>
      <c r="C11" s="283"/>
      <c r="D11" s="283"/>
      <c r="E11" s="284"/>
      <c r="F11" s="284"/>
      <c r="G11" s="283"/>
      <c r="H11" s="471"/>
      <c r="I11" s="471"/>
      <c r="J11" s="471"/>
      <c r="K11" s="471"/>
      <c r="L11" s="471"/>
      <c r="M11" s="471"/>
      <c r="N11" s="471"/>
      <c r="O11" s="471"/>
      <c r="P11" s="471"/>
      <c r="Q11" s="471"/>
    </row>
    <row r="12" spans="1:17" ht="11.25" customHeight="1" x14ac:dyDescent="0.3">
      <c r="A12" s="480" t="s">
        <v>77</v>
      </c>
      <c r="B12" s="285" t="s">
        <v>501</v>
      </c>
      <c r="C12" s="285" t="s">
        <v>501</v>
      </c>
      <c r="D12" s="285" t="s">
        <v>501</v>
      </c>
      <c r="E12" s="285" t="s">
        <v>501</v>
      </c>
      <c r="F12" s="285" t="s">
        <v>501</v>
      </c>
      <c r="G12" s="285" t="s">
        <v>501</v>
      </c>
      <c r="H12" s="286" t="s">
        <v>182</v>
      </c>
      <c r="I12" s="286" t="s">
        <v>182</v>
      </c>
      <c r="J12" s="471"/>
      <c r="K12" s="471"/>
      <c r="L12" s="471"/>
      <c r="M12" s="471"/>
      <c r="N12" s="471"/>
      <c r="O12" s="471"/>
      <c r="P12" s="471"/>
      <c r="Q12" s="471"/>
    </row>
    <row r="13" spans="1:17" ht="11.25" customHeight="1" x14ac:dyDescent="0.3">
      <c r="A13" s="471" t="s">
        <v>78</v>
      </c>
      <c r="B13" s="287">
        <v>6432910.3700000001</v>
      </c>
      <c r="C13" s="287">
        <v>16666982.76</v>
      </c>
      <c r="D13" s="287">
        <v>17837734.43</v>
      </c>
      <c r="E13" s="287">
        <v>12562346.02</v>
      </c>
      <c r="F13" s="287">
        <v>8447576.9800000004</v>
      </c>
      <c r="G13" s="287">
        <v>1414973.21</v>
      </c>
      <c r="H13" s="288">
        <v>-78.004151641864084</v>
      </c>
      <c r="I13" s="288">
        <v>-83.249951869630664</v>
      </c>
      <c r="J13" s="471"/>
      <c r="K13" s="471"/>
      <c r="L13" s="471"/>
      <c r="M13" s="471"/>
      <c r="N13" s="471"/>
      <c r="O13" s="471"/>
      <c r="P13" s="471"/>
      <c r="Q13" s="471"/>
    </row>
    <row r="14" spans="1:17" ht="11.25" customHeight="1" x14ac:dyDescent="0.3">
      <c r="A14" s="471" t="s">
        <v>79</v>
      </c>
      <c r="B14" s="287">
        <v>235756.45</v>
      </c>
      <c r="C14" s="287" t="s">
        <v>182</v>
      </c>
      <c r="D14" s="287">
        <v>372305.12</v>
      </c>
      <c r="E14" s="287">
        <v>796721.93</v>
      </c>
      <c r="F14" s="287">
        <v>880469.35</v>
      </c>
      <c r="G14" s="287">
        <v>433559.5</v>
      </c>
      <c r="H14" s="288">
        <v>83.901437267145809</v>
      </c>
      <c r="I14" s="288">
        <v>-50.758138258872954</v>
      </c>
      <c r="J14" s="471"/>
      <c r="K14" s="471"/>
      <c r="L14" s="471"/>
      <c r="M14" s="471"/>
      <c r="N14" s="471"/>
      <c r="O14" s="471"/>
      <c r="P14" s="471"/>
      <c r="Q14" s="471"/>
    </row>
    <row r="15" spans="1:17" ht="11.25" customHeight="1" x14ac:dyDescent="0.3">
      <c r="A15" s="471" t="s">
        <v>202</v>
      </c>
      <c r="B15" s="287">
        <v>117880.75</v>
      </c>
      <c r="C15" s="287">
        <v>5369001.2599999998</v>
      </c>
      <c r="D15" s="287">
        <v>17031654.170000002</v>
      </c>
      <c r="E15" s="287">
        <v>19532728.649999999</v>
      </c>
      <c r="F15" s="287">
        <v>14254166.560000001</v>
      </c>
      <c r="G15" s="287">
        <v>17019487.91</v>
      </c>
      <c r="H15" s="288">
        <v>14337.88566835552</v>
      </c>
      <c r="I15" s="288">
        <v>19.400091463502591</v>
      </c>
      <c r="J15" s="471"/>
      <c r="K15" s="471"/>
      <c r="L15" s="471"/>
      <c r="M15" s="471"/>
      <c r="N15" s="471"/>
      <c r="O15" s="471"/>
      <c r="P15" s="471"/>
      <c r="Q15" s="471"/>
    </row>
    <row r="16" spans="1:17" ht="11.25" customHeight="1" x14ac:dyDescent="0.3">
      <c r="A16" s="471" t="s">
        <v>81</v>
      </c>
      <c r="B16" s="287">
        <v>20337385.690000001</v>
      </c>
      <c r="C16" s="287">
        <v>31802102.649999999</v>
      </c>
      <c r="D16" s="287">
        <v>55368329.740000002</v>
      </c>
      <c r="E16" s="287">
        <v>71397783.620000005</v>
      </c>
      <c r="F16" s="287">
        <v>66226799.979999997</v>
      </c>
      <c r="G16" s="287">
        <v>55609117.520000003</v>
      </c>
      <c r="H16" s="288">
        <v>173.43296905335919</v>
      </c>
      <c r="I16" s="288">
        <v>-16.03230484215824</v>
      </c>
      <c r="J16" s="471"/>
      <c r="K16" s="471"/>
      <c r="L16" s="471"/>
      <c r="M16" s="471"/>
      <c r="N16" s="471"/>
      <c r="O16" s="471"/>
      <c r="P16" s="471"/>
      <c r="Q16" s="471"/>
    </row>
    <row r="17" spans="1:12" ht="11.25" customHeight="1" x14ac:dyDescent="0.3">
      <c r="A17" s="471" t="s">
        <v>82</v>
      </c>
      <c r="B17" s="289">
        <v>14793261.039999999</v>
      </c>
      <c r="C17" s="289">
        <v>25173589.800000001</v>
      </c>
      <c r="D17" s="289">
        <v>70759617.340000004</v>
      </c>
      <c r="E17" s="289">
        <v>86625802.209999993</v>
      </c>
      <c r="F17" s="289">
        <v>74953673.75</v>
      </c>
      <c r="G17" s="287">
        <v>36194852.310000002</v>
      </c>
      <c r="H17" s="288">
        <v>144.67122030856831</v>
      </c>
      <c r="I17" s="288">
        <v>-51.710369219894304</v>
      </c>
      <c r="J17" s="499"/>
      <c r="K17" s="499"/>
      <c r="L17" s="499"/>
    </row>
    <row r="18" spans="1:12" ht="11.25" customHeight="1" x14ac:dyDescent="0.3">
      <c r="A18" s="471" t="s">
        <v>83</v>
      </c>
      <c r="B18" s="287">
        <v>1176699.31</v>
      </c>
      <c r="C18" s="287">
        <v>1745862.54</v>
      </c>
      <c r="D18" s="287">
        <v>5263875.04</v>
      </c>
      <c r="E18" s="287">
        <v>6682792.7599999998</v>
      </c>
      <c r="F18" s="287">
        <v>5335908.96</v>
      </c>
      <c r="G18" s="287">
        <v>3855533.57</v>
      </c>
      <c r="H18" s="288">
        <v>227.65665257337488</v>
      </c>
      <c r="I18" s="288">
        <v>-27.74364032627723</v>
      </c>
      <c r="J18" s="471"/>
      <c r="K18" s="471"/>
      <c r="L18" s="471"/>
    </row>
    <row r="19" spans="1:12" ht="11.25" customHeight="1" x14ac:dyDescent="0.3">
      <c r="A19" s="471" t="s">
        <v>84</v>
      </c>
      <c r="B19" s="287" t="s">
        <v>501</v>
      </c>
      <c r="C19" s="287" t="s">
        <v>501</v>
      </c>
      <c r="D19" s="287" t="s">
        <v>501</v>
      </c>
      <c r="E19" s="287" t="s">
        <v>501</v>
      </c>
      <c r="F19" s="287" t="s">
        <v>501</v>
      </c>
      <c r="G19" s="287" t="s">
        <v>501</v>
      </c>
      <c r="H19" s="288" t="s">
        <v>182</v>
      </c>
      <c r="I19" s="288" t="s">
        <v>182</v>
      </c>
      <c r="J19" s="471"/>
      <c r="K19" s="471"/>
      <c r="L19" s="471"/>
    </row>
    <row r="20" spans="1:12" ht="11.25" customHeight="1" x14ac:dyDescent="0.3">
      <c r="A20" s="489" t="s">
        <v>85</v>
      </c>
      <c r="B20" s="290">
        <v>122590.56</v>
      </c>
      <c r="C20" s="290" t="s">
        <v>182</v>
      </c>
      <c r="D20" s="290">
        <v>198355.5</v>
      </c>
      <c r="E20" s="290">
        <v>2260863</v>
      </c>
      <c r="F20" s="290">
        <v>472092.05</v>
      </c>
      <c r="G20" s="290">
        <v>2352698.69</v>
      </c>
      <c r="H20" s="291">
        <v>1819.1515969908287</v>
      </c>
      <c r="I20" s="291">
        <v>398.3559223248941</v>
      </c>
      <c r="J20" s="471"/>
      <c r="K20" s="471"/>
      <c r="L20" s="471"/>
    </row>
    <row r="22" spans="1:12" ht="11.25" customHeight="1" x14ac:dyDescent="0.3">
      <c r="A22" s="471" t="s">
        <v>743</v>
      </c>
      <c r="B22" s="471"/>
      <c r="C22" s="471"/>
      <c r="D22" s="471"/>
      <c r="E22" s="471"/>
      <c r="F22" s="471"/>
      <c r="G22" s="471"/>
      <c r="H22" s="471"/>
      <c r="I22" s="471"/>
      <c r="J22" s="292"/>
      <c r="K22" s="471"/>
      <c r="L22" s="471"/>
    </row>
    <row r="23" spans="1:12" ht="11.25" customHeight="1" x14ac:dyDescent="0.3">
      <c r="A23" s="471" t="s">
        <v>240</v>
      </c>
      <c r="B23" s="471"/>
      <c r="C23" s="471"/>
      <c r="D23" s="471"/>
      <c r="E23" s="471"/>
      <c r="F23" s="471"/>
      <c r="G23" s="471"/>
      <c r="H23" s="471"/>
      <c r="I23" s="471"/>
      <c r="J23" s="292"/>
      <c r="K23" s="471"/>
      <c r="L23" s="471"/>
    </row>
    <row r="24" spans="1:12" ht="11.25" customHeight="1" x14ac:dyDescent="0.3">
      <c r="A24" s="471" t="s">
        <v>573</v>
      </c>
      <c r="B24" s="471"/>
      <c r="C24" s="471"/>
      <c r="D24" s="471"/>
      <c r="E24" s="471"/>
      <c r="F24" s="471"/>
      <c r="G24" s="471"/>
      <c r="H24" s="471"/>
      <c r="I24" s="471"/>
      <c r="J24" s="471"/>
      <c r="K24" s="471"/>
      <c r="L24" s="471"/>
    </row>
    <row r="25" spans="1:12" ht="11.25" customHeight="1" x14ac:dyDescent="0.3">
      <c r="A25" s="471" t="s">
        <v>744</v>
      </c>
      <c r="B25" s="471"/>
      <c r="C25" s="471"/>
      <c r="D25" s="471"/>
      <c r="E25" s="471"/>
      <c r="F25" s="471"/>
      <c r="G25" s="471"/>
      <c r="H25" s="471"/>
      <c r="I25" s="471"/>
      <c r="J25" s="471"/>
      <c r="K25" s="471"/>
      <c r="L25" s="471"/>
    </row>
    <row r="28" spans="1:12" ht="11.25" customHeight="1" x14ac:dyDescent="0.3">
      <c r="A28" s="471"/>
      <c r="B28" s="476"/>
      <c r="C28" s="476"/>
      <c r="D28" s="476"/>
      <c r="E28" s="476"/>
      <c r="F28" s="476"/>
      <c r="G28" s="476"/>
      <c r="H28" s="471"/>
      <c r="I28" s="471"/>
      <c r="J28" s="471"/>
      <c r="K28" s="471"/>
      <c r="L28" s="471"/>
    </row>
    <row r="30" spans="1:12" ht="11.25" customHeight="1" x14ac:dyDescent="0.3">
      <c r="A30" s="471"/>
      <c r="B30" s="500"/>
      <c r="C30" s="500"/>
      <c r="D30" s="500"/>
      <c r="E30" s="500"/>
      <c r="F30" s="500"/>
      <c r="G30" s="500"/>
      <c r="H30" s="471"/>
      <c r="I30" s="471"/>
      <c r="J30" s="471"/>
      <c r="K30" s="471"/>
      <c r="L30" s="471"/>
    </row>
    <row r="32" spans="1:12" ht="11.25" customHeight="1" x14ac:dyDescent="0.3">
      <c r="A32" s="471"/>
      <c r="B32" s="501"/>
      <c r="C32" s="501"/>
      <c r="D32" s="501"/>
      <c r="E32" s="501"/>
      <c r="F32" s="501"/>
      <c r="G32" s="501"/>
      <c r="H32" s="471"/>
      <c r="I32" s="471"/>
      <c r="J32" s="471"/>
      <c r="K32" s="471"/>
      <c r="L32" s="471"/>
    </row>
    <row r="33" spans="2:7" ht="11.25" customHeight="1" x14ac:dyDescent="0.3">
      <c r="B33" s="288"/>
      <c r="C33" s="288"/>
      <c r="D33" s="288"/>
      <c r="E33" s="288"/>
      <c r="F33" s="288"/>
      <c r="G33" s="288"/>
    </row>
    <row r="34" spans="2:7" ht="11.25" customHeight="1" x14ac:dyDescent="0.3">
      <c r="B34" s="288"/>
      <c r="C34" s="288"/>
      <c r="D34" s="288"/>
      <c r="E34" s="288"/>
      <c r="F34" s="288"/>
      <c r="G34" s="288"/>
    </row>
    <row r="35" spans="2:7" ht="11.25" customHeight="1" x14ac:dyDescent="0.3">
      <c r="B35" s="288"/>
      <c r="C35" s="288"/>
      <c r="D35" s="288"/>
      <c r="E35" s="288"/>
      <c r="F35" s="288"/>
      <c r="G35" s="288"/>
    </row>
    <row r="36" spans="2:7" ht="11.25" customHeight="1" x14ac:dyDescent="0.3">
      <c r="B36" s="288"/>
      <c r="C36" s="288"/>
      <c r="D36" s="288"/>
      <c r="E36" s="288"/>
      <c r="F36" s="288"/>
      <c r="G36" s="288"/>
    </row>
    <row r="37" spans="2:7" ht="11.25" customHeight="1" x14ac:dyDescent="0.3">
      <c r="B37" s="288"/>
      <c r="C37" s="288"/>
      <c r="D37" s="288"/>
      <c r="E37" s="288"/>
      <c r="F37" s="288"/>
      <c r="G37" s="288"/>
    </row>
    <row r="38" spans="2:7" ht="11.25" customHeight="1" x14ac:dyDescent="0.3">
      <c r="B38" s="288"/>
      <c r="C38" s="288"/>
      <c r="D38" s="288"/>
      <c r="E38" s="288"/>
      <c r="F38" s="288"/>
      <c r="G38" s="288"/>
    </row>
    <row r="39" spans="2:7" ht="11.25" customHeight="1" x14ac:dyDescent="0.3">
      <c r="B39" s="501"/>
      <c r="C39" s="501"/>
      <c r="D39" s="501"/>
      <c r="E39" s="501"/>
      <c r="F39" s="501"/>
      <c r="G39" s="501"/>
    </row>
    <row r="40" spans="2:7" ht="11.25" customHeight="1" x14ac:dyDescent="0.3">
      <c r="B40" s="288"/>
      <c r="C40" s="288"/>
      <c r="D40" s="288"/>
      <c r="E40" s="288"/>
      <c r="F40" s="288"/>
      <c r="G40" s="288"/>
    </row>
  </sheetData>
  <mergeCells count="4">
    <mergeCell ref="A5:A6"/>
    <mergeCell ref="B5:G5"/>
    <mergeCell ref="H5:H6"/>
    <mergeCell ref="I5:I6"/>
  </mergeCells>
  <hyperlinks>
    <hyperlink ref="I1" location="Índice!A1" display="(Voltar ao índice)" xr:uid="{1BCB6CF6-4151-4E56-B7B0-23C6D9C90AF7}"/>
  </hyperlinks>
  <pageMargins left="0.511811024" right="0.511811024" top="0.78740157499999996" bottom="0.78740157499999996" header="0.31496062000000002" footer="0.31496062000000002"/>
  <pageSetup paperSize="9" orientation="portrait" r:id="rId1"/>
</worksheet>
</file>

<file path=xl/worksheets/sheet1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93002E-54C6-43D1-B0F9-C0DCA02FB02F}">
  <dimension ref="A1:M35"/>
  <sheetViews>
    <sheetView topLeftCell="A19" workbookViewId="0">
      <selection activeCell="A35" sqref="A35"/>
    </sheetView>
  </sheetViews>
  <sheetFormatPr defaultColWidth="8.88671875" defaultRowHeight="10.199999999999999" x14ac:dyDescent="0.2"/>
  <cols>
    <col min="1" max="16384" width="8.88671875" style="619"/>
  </cols>
  <sheetData>
    <row r="1" spans="1:13" x14ac:dyDescent="0.2">
      <c r="A1" s="640" t="s">
        <v>1101</v>
      </c>
      <c r="L1" s="32" t="s">
        <v>937</v>
      </c>
      <c r="M1" s="570"/>
    </row>
    <row r="2" spans="1:13" x14ac:dyDescent="0.2">
      <c r="A2" s="619" t="s">
        <v>1102</v>
      </c>
    </row>
    <row r="3" spans="1:13" x14ac:dyDescent="0.2">
      <c r="A3" s="619" t="s">
        <v>1103</v>
      </c>
    </row>
    <row r="4" spans="1:13" x14ac:dyDescent="0.2">
      <c r="A4" s="643">
        <v>2024</v>
      </c>
    </row>
    <row r="6" spans="1:13" x14ac:dyDescent="0.2">
      <c r="B6" s="619" t="s">
        <v>1104</v>
      </c>
      <c r="C6" s="619" t="s">
        <v>1105</v>
      </c>
      <c r="D6" s="619" t="s">
        <v>1106</v>
      </c>
      <c r="E6" s="619" t="s">
        <v>1107</v>
      </c>
      <c r="F6" s="619" t="s">
        <v>1108</v>
      </c>
      <c r="G6" s="619" t="s">
        <v>1109</v>
      </c>
    </row>
    <row r="7" spans="1:13" x14ac:dyDescent="0.2">
      <c r="B7" s="771" t="s">
        <v>1110</v>
      </c>
      <c r="C7" s="619" t="s">
        <v>1111</v>
      </c>
      <c r="D7" s="619">
        <v>0</v>
      </c>
      <c r="E7" s="619">
        <v>0</v>
      </c>
      <c r="F7" s="619">
        <v>0</v>
      </c>
      <c r="G7" s="619">
        <f t="shared" ref="G7:G33" si="0">D7+E7</f>
        <v>0</v>
      </c>
    </row>
    <row r="8" spans="1:13" x14ac:dyDescent="0.2">
      <c r="B8" s="771"/>
      <c r="C8" s="619" t="s">
        <v>1112</v>
      </c>
      <c r="D8" s="619">
        <v>2</v>
      </c>
      <c r="E8" s="619">
        <v>0</v>
      </c>
      <c r="F8" s="619">
        <v>0</v>
      </c>
      <c r="G8" s="619">
        <f t="shared" si="0"/>
        <v>2</v>
      </c>
    </row>
    <row r="9" spans="1:13" x14ac:dyDescent="0.2">
      <c r="B9" s="771"/>
      <c r="C9" s="619" t="s">
        <v>1113</v>
      </c>
      <c r="D9" s="619">
        <v>0</v>
      </c>
      <c r="E9" s="619">
        <v>3</v>
      </c>
      <c r="F9" s="619">
        <v>0</v>
      </c>
      <c r="G9" s="619">
        <f t="shared" si="0"/>
        <v>3</v>
      </c>
    </row>
    <row r="10" spans="1:13" x14ac:dyDescent="0.2">
      <c r="B10" s="771"/>
      <c r="C10" s="619" t="s">
        <v>1114</v>
      </c>
      <c r="D10" s="619">
        <v>2</v>
      </c>
      <c r="E10" s="619">
        <v>2</v>
      </c>
      <c r="F10" s="619">
        <v>0</v>
      </c>
      <c r="G10" s="619">
        <f t="shared" si="0"/>
        <v>4</v>
      </c>
    </row>
    <row r="11" spans="1:13" x14ac:dyDescent="0.2">
      <c r="B11" s="771"/>
      <c r="C11" s="619" t="s">
        <v>1115</v>
      </c>
      <c r="D11" s="619">
        <v>2</v>
      </c>
      <c r="E11" s="619">
        <v>2</v>
      </c>
      <c r="F11" s="619">
        <v>0</v>
      </c>
      <c r="G11" s="619">
        <f t="shared" si="0"/>
        <v>4</v>
      </c>
    </row>
    <row r="12" spans="1:13" x14ac:dyDescent="0.2">
      <c r="B12" s="771"/>
      <c r="C12" s="619" t="s">
        <v>1116</v>
      </c>
      <c r="D12" s="619">
        <v>5</v>
      </c>
      <c r="E12" s="619">
        <v>0</v>
      </c>
      <c r="F12" s="619">
        <v>0</v>
      </c>
      <c r="G12" s="619">
        <f t="shared" si="0"/>
        <v>5</v>
      </c>
    </row>
    <row r="13" spans="1:13" x14ac:dyDescent="0.2">
      <c r="B13" s="771"/>
      <c r="C13" s="619" t="s">
        <v>1117</v>
      </c>
      <c r="D13" s="619">
        <v>0</v>
      </c>
      <c r="E13" s="619">
        <v>6</v>
      </c>
      <c r="F13" s="619">
        <v>0</v>
      </c>
      <c r="G13" s="619">
        <f t="shared" si="0"/>
        <v>6</v>
      </c>
    </row>
    <row r="14" spans="1:13" x14ac:dyDescent="0.2">
      <c r="B14" s="771"/>
      <c r="C14" s="619" t="s">
        <v>1118</v>
      </c>
      <c r="D14" s="619">
        <v>2</v>
      </c>
      <c r="E14" s="619">
        <v>5</v>
      </c>
      <c r="F14" s="619">
        <v>0</v>
      </c>
      <c r="G14" s="619">
        <f t="shared" si="0"/>
        <v>7</v>
      </c>
    </row>
    <row r="15" spans="1:13" x14ac:dyDescent="0.2">
      <c r="B15" s="771"/>
      <c r="C15" s="619" t="s">
        <v>1119</v>
      </c>
      <c r="D15" s="619">
        <v>1</v>
      </c>
      <c r="E15" s="619">
        <v>10</v>
      </c>
      <c r="F15" s="619">
        <v>0</v>
      </c>
      <c r="G15" s="619">
        <f t="shared" si="0"/>
        <v>11</v>
      </c>
    </row>
    <row r="16" spans="1:13" x14ac:dyDescent="0.2">
      <c r="B16" s="771"/>
      <c r="C16" s="619" t="s">
        <v>1120</v>
      </c>
      <c r="D16" s="619">
        <v>4</v>
      </c>
      <c r="E16" s="619">
        <v>8</v>
      </c>
      <c r="F16" s="619">
        <v>0</v>
      </c>
      <c r="G16" s="619">
        <f t="shared" si="0"/>
        <v>12</v>
      </c>
    </row>
    <row r="17" spans="2:7" x14ac:dyDescent="0.2">
      <c r="B17" s="771"/>
      <c r="C17" s="619" t="s">
        <v>1121</v>
      </c>
      <c r="D17" s="619">
        <v>8</v>
      </c>
      <c r="E17" s="619">
        <v>4</v>
      </c>
      <c r="F17" s="619">
        <v>0</v>
      </c>
      <c r="G17" s="619">
        <f t="shared" si="0"/>
        <v>12</v>
      </c>
    </row>
    <row r="18" spans="2:7" x14ac:dyDescent="0.2">
      <c r="B18" s="771"/>
      <c r="C18" s="619" t="s">
        <v>1122</v>
      </c>
      <c r="D18" s="619">
        <v>4</v>
      </c>
      <c r="E18" s="619">
        <v>8</v>
      </c>
      <c r="F18" s="619">
        <v>0</v>
      </c>
      <c r="G18" s="619">
        <f t="shared" si="0"/>
        <v>12</v>
      </c>
    </row>
    <row r="19" spans="2:7" x14ac:dyDescent="0.2">
      <c r="B19" s="771"/>
      <c r="C19" s="619" t="s">
        <v>1123</v>
      </c>
      <c r="D19" s="619">
        <v>6</v>
      </c>
      <c r="E19" s="619">
        <v>9</v>
      </c>
      <c r="F19" s="619">
        <v>0</v>
      </c>
      <c r="G19" s="619">
        <f t="shared" si="0"/>
        <v>15</v>
      </c>
    </row>
    <row r="20" spans="2:7" x14ac:dyDescent="0.2">
      <c r="B20" s="771"/>
      <c r="C20" s="619" t="s">
        <v>1124</v>
      </c>
      <c r="D20" s="619">
        <v>4</v>
      </c>
      <c r="E20" s="619">
        <v>13</v>
      </c>
      <c r="F20" s="619">
        <v>0</v>
      </c>
      <c r="G20" s="619">
        <f t="shared" si="0"/>
        <v>17</v>
      </c>
    </row>
    <row r="21" spans="2:7" x14ac:dyDescent="0.2">
      <c r="B21" s="771"/>
      <c r="C21" s="619" t="s">
        <v>1125</v>
      </c>
      <c r="D21" s="619">
        <v>9</v>
      </c>
      <c r="E21" s="619">
        <v>9</v>
      </c>
      <c r="F21" s="619">
        <v>0</v>
      </c>
      <c r="G21" s="619">
        <f t="shared" si="0"/>
        <v>18</v>
      </c>
    </row>
    <row r="22" spans="2:7" x14ac:dyDescent="0.2">
      <c r="B22" s="771"/>
      <c r="C22" s="619" t="s">
        <v>1126</v>
      </c>
      <c r="D22" s="619">
        <v>10</v>
      </c>
      <c r="E22" s="619">
        <v>12</v>
      </c>
      <c r="F22" s="619">
        <v>0</v>
      </c>
      <c r="G22" s="619">
        <f t="shared" si="0"/>
        <v>22</v>
      </c>
    </row>
    <row r="23" spans="2:7" x14ac:dyDescent="0.2">
      <c r="B23" s="771"/>
      <c r="C23" s="619" t="s">
        <v>1127</v>
      </c>
      <c r="D23" s="619">
        <v>25</v>
      </c>
      <c r="E23" s="619">
        <v>18</v>
      </c>
      <c r="F23" s="619">
        <v>0</v>
      </c>
      <c r="G23" s="619">
        <f t="shared" si="0"/>
        <v>43</v>
      </c>
    </row>
    <row r="24" spans="2:7" x14ac:dyDescent="0.2">
      <c r="B24" s="771"/>
      <c r="C24" s="619" t="s">
        <v>1128</v>
      </c>
      <c r="D24" s="619">
        <v>19</v>
      </c>
      <c r="E24" s="619">
        <v>29</v>
      </c>
      <c r="F24" s="619">
        <v>0</v>
      </c>
      <c r="G24" s="619">
        <f t="shared" si="0"/>
        <v>48</v>
      </c>
    </row>
    <row r="25" spans="2:7" x14ac:dyDescent="0.2">
      <c r="B25" s="771" t="s">
        <v>67</v>
      </c>
      <c r="C25" s="619" t="s">
        <v>113</v>
      </c>
      <c r="D25" s="619">
        <v>0</v>
      </c>
      <c r="E25" s="619">
        <v>2</v>
      </c>
      <c r="F25" s="619">
        <v>0</v>
      </c>
      <c r="G25" s="619">
        <f t="shared" si="0"/>
        <v>2</v>
      </c>
    </row>
    <row r="26" spans="2:7" x14ac:dyDescent="0.2">
      <c r="B26" s="771"/>
      <c r="C26" s="619" t="s">
        <v>111</v>
      </c>
      <c r="D26" s="619">
        <v>2</v>
      </c>
      <c r="E26" s="619">
        <v>3</v>
      </c>
      <c r="F26" s="619">
        <v>0</v>
      </c>
      <c r="G26" s="619">
        <f t="shared" si="0"/>
        <v>5</v>
      </c>
    </row>
    <row r="27" spans="2:7" x14ac:dyDescent="0.2">
      <c r="B27" s="771"/>
      <c r="C27" s="619" t="s">
        <v>138</v>
      </c>
      <c r="D27" s="619">
        <v>3</v>
      </c>
      <c r="E27" s="619">
        <v>2</v>
      </c>
      <c r="F27" s="619">
        <v>0</v>
      </c>
      <c r="G27" s="619">
        <f t="shared" si="0"/>
        <v>5</v>
      </c>
    </row>
    <row r="28" spans="2:7" x14ac:dyDescent="0.2">
      <c r="B28" s="771"/>
      <c r="C28" s="619" t="s">
        <v>121</v>
      </c>
      <c r="D28" s="619">
        <v>2</v>
      </c>
      <c r="E28" s="619">
        <v>6</v>
      </c>
      <c r="F28" s="619">
        <v>0</v>
      </c>
      <c r="G28" s="619">
        <f t="shared" si="0"/>
        <v>8</v>
      </c>
    </row>
    <row r="29" spans="2:7" x14ac:dyDescent="0.2">
      <c r="B29" s="771"/>
      <c r="C29" s="619" t="s">
        <v>143</v>
      </c>
      <c r="D29" s="619">
        <v>4</v>
      </c>
      <c r="E29" s="619">
        <v>8</v>
      </c>
      <c r="F29" s="619">
        <v>0</v>
      </c>
      <c r="G29" s="619">
        <f t="shared" si="0"/>
        <v>12</v>
      </c>
    </row>
    <row r="30" spans="2:7" x14ac:dyDescent="0.2">
      <c r="B30" s="771"/>
      <c r="C30" s="619" t="s">
        <v>135</v>
      </c>
      <c r="D30" s="619">
        <v>6</v>
      </c>
      <c r="E30" s="619">
        <v>6</v>
      </c>
      <c r="F30" s="619">
        <v>0</v>
      </c>
      <c r="G30" s="619">
        <f t="shared" si="0"/>
        <v>12</v>
      </c>
    </row>
    <row r="31" spans="2:7" x14ac:dyDescent="0.2">
      <c r="B31" s="771"/>
      <c r="C31" s="619" t="s">
        <v>171</v>
      </c>
      <c r="D31" s="619">
        <v>8</v>
      </c>
      <c r="E31" s="619">
        <v>7</v>
      </c>
      <c r="F31" s="619">
        <v>0</v>
      </c>
      <c r="G31" s="619">
        <f t="shared" si="0"/>
        <v>15</v>
      </c>
    </row>
    <row r="32" spans="2:7" x14ac:dyDescent="0.2">
      <c r="B32" s="771"/>
      <c r="C32" s="619" t="s">
        <v>115</v>
      </c>
      <c r="D32" s="619">
        <v>4</v>
      </c>
      <c r="E32" s="619">
        <v>12</v>
      </c>
      <c r="F32" s="619">
        <v>0</v>
      </c>
      <c r="G32" s="619">
        <f t="shared" si="0"/>
        <v>16</v>
      </c>
    </row>
    <row r="33" spans="1:7" x14ac:dyDescent="0.2">
      <c r="B33" s="771"/>
      <c r="C33" s="619" t="s">
        <v>104</v>
      </c>
      <c r="D33" s="619">
        <v>15</v>
      </c>
      <c r="E33" s="619">
        <v>5</v>
      </c>
      <c r="F33" s="619">
        <v>0</v>
      </c>
      <c r="G33" s="619">
        <f t="shared" si="0"/>
        <v>20</v>
      </c>
    </row>
    <row r="35" spans="1:7" x14ac:dyDescent="0.2">
      <c r="A35" s="619" t="s">
        <v>1129</v>
      </c>
    </row>
  </sheetData>
  <mergeCells count="2">
    <mergeCell ref="B7:B24"/>
    <mergeCell ref="B25:B33"/>
  </mergeCells>
  <hyperlinks>
    <hyperlink ref="L1" location="Índice!A1" display="(Voltar ao índice)" xr:uid="{AA634718-B716-4B02-A48A-C5817D5B13C8}"/>
  </hyperlinks>
  <pageMargins left="0.511811024" right="0.511811024" top="0.78740157499999996" bottom="0.78740157499999996" header="0.31496062000000002" footer="0.31496062000000002"/>
  <pageSetup paperSize="9" orientation="portrait" r:id="rId1"/>
  <drawing r:id="rId2"/>
</worksheet>
</file>

<file path=xl/worksheets/sheet1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4E94D57-7A09-4C27-98B9-6BA4983F7CA0}">
  <dimension ref="A1:J44"/>
  <sheetViews>
    <sheetView zoomScaleNormal="100" workbookViewId="0">
      <selection activeCell="M16" sqref="M16"/>
    </sheetView>
  </sheetViews>
  <sheetFormatPr defaultColWidth="8.88671875" defaultRowHeight="10.95" customHeight="1" x14ac:dyDescent="0.3"/>
  <cols>
    <col min="1" max="1" width="23.5546875" style="273" customWidth="1"/>
    <col min="2" max="2" width="37.109375" style="273" customWidth="1"/>
    <col min="3" max="16384" width="8.88671875" style="273"/>
  </cols>
  <sheetData>
    <row r="1" spans="1:10" ht="10.95" customHeight="1" x14ac:dyDescent="0.2">
      <c r="A1" s="470" t="s">
        <v>1130</v>
      </c>
      <c r="B1" s="471"/>
      <c r="I1" s="32" t="s">
        <v>937</v>
      </c>
      <c r="J1" s="570"/>
    </row>
    <row r="2" spans="1:10" ht="10.95" customHeight="1" x14ac:dyDescent="0.3">
      <c r="A2" s="471" t="s">
        <v>62</v>
      </c>
      <c r="B2" s="471"/>
    </row>
    <row r="4" spans="1:10" ht="10.95" customHeight="1" x14ac:dyDescent="0.3">
      <c r="A4" s="772" t="s">
        <v>837</v>
      </c>
      <c r="B4" s="531" t="s">
        <v>838</v>
      </c>
    </row>
    <row r="5" spans="1:10" ht="10.95" customHeight="1" x14ac:dyDescent="0.3">
      <c r="A5" s="773"/>
      <c r="B5" s="532" t="s">
        <v>839</v>
      </c>
    </row>
    <row r="6" spans="1:10" ht="10.95" customHeight="1" x14ac:dyDescent="0.3">
      <c r="A6" s="773"/>
      <c r="B6" s="532" t="s">
        <v>840</v>
      </c>
    </row>
    <row r="7" spans="1:10" ht="10.95" customHeight="1" x14ac:dyDescent="0.3">
      <c r="A7" s="773"/>
      <c r="B7" s="532" t="s">
        <v>841</v>
      </c>
    </row>
    <row r="8" spans="1:10" ht="10.95" customHeight="1" x14ac:dyDescent="0.3">
      <c r="A8" s="773"/>
      <c r="B8" s="532" t="s">
        <v>842</v>
      </c>
    </row>
    <row r="9" spans="1:10" ht="10.95" customHeight="1" x14ac:dyDescent="0.3">
      <c r="A9" s="773"/>
      <c r="B9" s="532" t="s">
        <v>843</v>
      </c>
    </row>
    <row r="10" spans="1:10" ht="10.95" customHeight="1" x14ac:dyDescent="0.3">
      <c r="A10" s="773"/>
      <c r="B10" s="532" t="s">
        <v>844</v>
      </c>
    </row>
    <row r="11" spans="1:10" ht="10.95" customHeight="1" x14ac:dyDescent="0.3">
      <c r="A11" s="773"/>
      <c r="B11" s="532" t="s">
        <v>845</v>
      </c>
    </row>
    <row r="12" spans="1:10" ht="10.95" customHeight="1" x14ac:dyDescent="0.3">
      <c r="A12" s="773"/>
      <c r="B12" s="532" t="s">
        <v>846</v>
      </c>
    </row>
    <row r="13" spans="1:10" ht="10.95" customHeight="1" x14ac:dyDescent="0.3">
      <c r="A13" s="774"/>
      <c r="B13" s="533" t="s">
        <v>847</v>
      </c>
    </row>
    <row r="14" spans="1:10" ht="10.95" customHeight="1" x14ac:dyDescent="0.3">
      <c r="A14" s="775" t="s">
        <v>848</v>
      </c>
      <c r="B14" s="534" t="s">
        <v>849</v>
      </c>
    </row>
    <row r="15" spans="1:10" ht="10.95" customHeight="1" x14ac:dyDescent="0.3">
      <c r="A15" s="775"/>
      <c r="B15" s="534" t="s">
        <v>850</v>
      </c>
    </row>
    <row r="16" spans="1:10" ht="10.95" customHeight="1" x14ac:dyDescent="0.3">
      <c r="A16" s="775"/>
      <c r="B16" s="534" t="s">
        <v>851</v>
      </c>
    </row>
    <row r="17" spans="1:2" ht="10.95" customHeight="1" x14ac:dyDescent="0.3">
      <c r="A17" s="775"/>
      <c r="B17" s="534" t="s">
        <v>852</v>
      </c>
    </row>
    <row r="18" spans="1:2" ht="10.95" customHeight="1" x14ac:dyDescent="0.3">
      <c r="A18" s="775"/>
      <c r="B18" s="534" t="s">
        <v>853</v>
      </c>
    </row>
    <row r="19" spans="1:2" ht="10.95" customHeight="1" x14ac:dyDescent="0.3">
      <c r="A19" s="775"/>
      <c r="B19" s="534" t="s">
        <v>843</v>
      </c>
    </row>
    <row r="20" spans="1:2" ht="10.95" customHeight="1" x14ac:dyDescent="0.3">
      <c r="A20" s="775"/>
      <c r="B20" s="534" t="s">
        <v>854</v>
      </c>
    </row>
    <row r="21" spans="1:2" ht="10.95" customHeight="1" x14ac:dyDescent="0.3">
      <c r="A21" s="775"/>
      <c r="B21" s="534" t="s">
        <v>855</v>
      </c>
    </row>
    <row r="22" spans="1:2" ht="10.95" customHeight="1" x14ac:dyDescent="0.3">
      <c r="A22" s="775"/>
      <c r="B22" s="534" t="s">
        <v>856</v>
      </c>
    </row>
    <row r="23" spans="1:2" ht="10.95" customHeight="1" x14ac:dyDescent="0.3">
      <c r="A23" s="775"/>
      <c r="B23" s="534" t="s">
        <v>857</v>
      </c>
    </row>
    <row r="24" spans="1:2" ht="10.95" customHeight="1" x14ac:dyDescent="0.3">
      <c r="A24" s="759"/>
      <c r="B24" s="535" t="s">
        <v>858</v>
      </c>
    </row>
    <row r="25" spans="1:2" ht="10.95" customHeight="1" x14ac:dyDescent="0.3">
      <c r="A25" s="758" t="s">
        <v>859</v>
      </c>
      <c r="B25" s="536" t="s">
        <v>860</v>
      </c>
    </row>
    <row r="26" spans="1:2" ht="10.95" customHeight="1" x14ac:dyDescent="0.3">
      <c r="A26" s="775"/>
      <c r="B26" s="534" t="s">
        <v>861</v>
      </c>
    </row>
    <row r="27" spans="1:2" ht="10.95" customHeight="1" x14ac:dyDescent="0.3">
      <c r="A27" s="759"/>
      <c r="B27" s="535" t="s">
        <v>862</v>
      </c>
    </row>
    <row r="28" spans="1:2" ht="10.95" customHeight="1" x14ac:dyDescent="0.3">
      <c r="A28" s="758" t="s">
        <v>863</v>
      </c>
      <c r="B28" s="536" t="s">
        <v>864</v>
      </c>
    </row>
    <row r="29" spans="1:2" ht="10.95" customHeight="1" x14ac:dyDescent="0.3">
      <c r="A29" s="775"/>
      <c r="B29" s="534" t="s">
        <v>865</v>
      </c>
    </row>
    <row r="30" spans="1:2" ht="10.95" customHeight="1" x14ac:dyDescent="0.3">
      <c r="A30" s="759"/>
      <c r="B30" s="535" t="s">
        <v>866</v>
      </c>
    </row>
    <row r="31" spans="1:2" ht="10.95" customHeight="1" x14ac:dyDescent="0.3">
      <c r="A31" s="473" t="s">
        <v>867</v>
      </c>
      <c r="B31" s="537" t="s">
        <v>868</v>
      </c>
    </row>
    <row r="32" spans="1:2" ht="10.95" customHeight="1" x14ac:dyDescent="0.3">
      <c r="A32" s="758" t="s">
        <v>869</v>
      </c>
      <c r="B32" s="538" t="s">
        <v>870</v>
      </c>
    </row>
    <row r="33" spans="1:2" ht="10.95" customHeight="1" x14ac:dyDescent="0.3">
      <c r="A33" s="759"/>
      <c r="B33" s="539" t="s">
        <v>871</v>
      </c>
    </row>
    <row r="34" spans="1:2" ht="21.6" customHeight="1" x14ac:dyDescent="0.3">
      <c r="A34" s="473" t="s">
        <v>872</v>
      </c>
      <c r="B34" s="540" t="s">
        <v>873</v>
      </c>
    </row>
    <row r="35" spans="1:2" ht="10.95" customHeight="1" x14ac:dyDescent="0.3">
      <c r="A35" s="758" t="s">
        <v>874</v>
      </c>
      <c r="B35" s="536" t="s">
        <v>875</v>
      </c>
    </row>
    <row r="36" spans="1:2" ht="10.95" customHeight="1" x14ac:dyDescent="0.3">
      <c r="A36" s="759"/>
      <c r="B36" s="535" t="s">
        <v>876</v>
      </c>
    </row>
    <row r="37" spans="1:2" ht="10.95" customHeight="1" x14ac:dyDescent="0.3">
      <c r="A37" s="758" t="s">
        <v>877</v>
      </c>
      <c r="B37" s="536" t="s">
        <v>878</v>
      </c>
    </row>
    <row r="38" spans="1:2" ht="10.95" customHeight="1" x14ac:dyDescent="0.3">
      <c r="A38" s="759"/>
      <c r="B38" s="535" t="s">
        <v>879</v>
      </c>
    </row>
    <row r="39" spans="1:2" ht="10.95" customHeight="1" x14ac:dyDescent="0.3">
      <c r="A39" s="758" t="s">
        <v>880</v>
      </c>
      <c r="B39" s="536" t="s">
        <v>881</v>
      </c>
    </row>
    <row r="40" spans="1:2" ht="10.95" customHeight="1" x14ac:dyDescent="0.3">
      <c r="A40" s="759"/>
      <c r="B40" s="535" t="s">
        <v>882</v>
      </c>
    </row>
    <row r="41" spans="1:2" ht="21.6" customHeight="1" x14ac:dyDescent="0.3">
      <c r="A41" s="473" t="s">
        <v>883</v>
      </c>
      <c r="B41" s="537" t="s">
        <v>884</v>
      </c>
    </row>
    <row r="42" spans="1:2" ht="10.95" customHeight="1" x14ac:dyDescent="0.3">
      <c r="A42" s="473" t="s">
        <v>885</v>
      </c>
      <c r="B42" s="537" t="s">
        <v>886</v>
      </c>
    </row>
    <row r="44" spans="1:2" ht="10.95" customHeight="1" x14ac:dyDescent="0.3">
      <c r="A44" s="739" t="s">
        <v>887</v>
      </c>
      <c r="B44" s="739"/>
    </row>
  </sheetData>
  <mergeCells count="9">
    <mergeCell ref="A37:A38"/>
    <mergeCell ref="A39:A40"/>
    <mergeCell ref="A44:B44"/>
    <mergeCell ref="A4:A13"/>
    <mergeCell ref="A14:A24"/>
    <mergeCell ref="A25:A27"/>
    <mergeCell ref="A28:A30"/>
    <mergeCell ref="A32:A33"/>
    <mergeCell ref="A35:A36"/>
  </mergeCells>
  <hyperlinks>
    <hyperlink ref="I1" location="Índice!A1" display="(Voltar ao índice)" xr:uid="{44406FE9-0C0E-40E6-AFA2-5CA5D1089938}"/>
  </hyperlinks>
  <pageMargins left="0.511811024" right="0.511811024" top="0.78740157499999996" bottom="0.78740157499999996" header="0.31496062000000002" footer="0.31496062000000002"/>
</worksheet>
</file>

<file path=xl/worksheets/sheet1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0760108-6992-4ECF-A03D-039DBEA42BF1}">
  <dimension ref="A1:K35"/>
  <sheetViews>
    <sheetView zoomScaleNormal="100" workbookViewId="0">
      <selection activeCell="C1" sqref="C1"/>
    </sheetView>
  </sheetViews>
  <sheetFormatPr defaultColWidth="8.88671875" defaultRowHeight="10.8" x14ac:dyDescent="0.3"/>
  <cols>
    <col min="1" max="1" width="36.109375" style="273" customWidth="1"/>
    <col min="2" max="2" width="28.33203125" style="273" customWidth="1"/>
    <col min="3" max="11" width="9.109375" style="273" bestFit="1" customWidth="1"/>
    <col min="12" max="16384" width="8.88671875" style="328"/>
  </cols>
  <sheetData>
    <row r="1" spans="1:4" x14ac:dyDescent="0.2">
      <c r="A1" s="470" t="s">
        <v>1131</v>
      </c>
      <c r="B1" s="471"/>
      <c r="C1" s="32" t="s">
        <v>937</v>
      </c>
      <c r="D1" s="570"/>
    </row>
    <row r="2" spans="1:4" x14ac:dyDescent="0.3">
      <c r="A2" s="471" t="s">
        <v>63</v>
      </c>
      <c r="B2" s="471"/>
    </row>
    <row r="3" spans="1:4" x14ac:dyDescent="0.3">
      <c r="A3" s="485">
        <v>2024</v>
      </c>
      <c r="B3" s="471"/>
    </row>
    <row r="5" spans="1:4" x14ac:dyDescent="0.3">
      <c r="A5" s="750" t="s">
        <v>888</v>
      </c>
      <c r="B5" s="541" t="s">
        <v>889</v>
      </c>
    </row>
    <row r="6" spans="1:4" x14ac:dyDescent="0.3">
      <c r="A6" s="750"/>
      <c r="B6" s="542" t="s">
        <v>890</v>
      </c>
    </row>
    <row r="7" spans="1:4" x14ac:dyDescent="0.3">
      <c r="A7" s="750"/>
      <c r="B7" s="542" t="s">
        <v>891</v>
      </c>
    </row>
    <row r="8" spans="1:4" x14ac:dyDescent="0.3">
      <c r="A8" s="750"/>
      <c r="B8" s="542" t="s">
        <v>892</v>
      </c>
    </row>
    <row r="9" spans="1:4" x14ac:dyDescent="0.3">
      <c r="A9" s="750"/>
      <c r="B9" s="542" t="s">
        <v>882</v>
      </c>
    </row>
    <row r="10" spans="1:4" x14ac:dyDescent="0.3">
      <c r="A10" s="750"/>
      <c r="B10" s="542" t="s">
        <v>893</v>
      </c>
    </row>
    <row r="11" spans="1:4" x14ac:dyDescent="0.3">
      <c r="A11" s="750"/>
      <c r="B11" s="542" t="s">
        <v>894</v>
      </c>
    </row>
    <row r="12" spans="1:4" x14ac:dyDescent="0.3">
      <c r="A12" s="750"/>
      <c r="B12" s="542" t="s">
        <v>895</v>
      </c>
    </row>
    <row r="13" spans="1:4" x14ac:dyDescent="0.3">
      <c r="A13" s="750"/>
      <c r="B13" s="543" t="s">
        <v>896</v>
      </c>
    </row>
    <row r="14" spans="1:4" x14ac:dyDescent="0.3">
      <c r="A14" s="750" t="s">
        <v>897</v>
      </c>
      <c r="B14" s="544" t="s">
        <v>898</v>
      </c>
    </row>
    <row r="15" spans="1:4" x14ac:dyDescent="0.3">
      <c r="A15" s="750"/>
      <c r="B15" s="545" t="s">
        <v>862</v>
      </c>
    </row>
    <row r="16" spans="1:4" x14ac:dyDescent="0.3">
      <c r="A16" s="750" t="s">
        <v>899</v>
      </c>
      <c r="B16" s="542" t="s">
        <v>900</v>
      </c>
    </row>
    <row r="17" spans="1:2" x14ac:dyDescent="0.3">
      <c r="A17" s="750"/>
      <c r="B17" s="542" t="s">
        <v>901</v>
      </c>
    </row>
    <row r="18" spans="1:2" x14ac:dyDescent="0.3">
      <c r="A18" s="750"/>
      <c r="B18" s="542" t="s">
        <v>902</v>
      </c>
    </row>
    <row r="19" spans="1:2" x14ac:dyDescent="0.3">
      <c r="A19" s="750"/>
      <c r="B19" s="542" t="s">
        <v>903</v>
      </c>
    </row>
    <row r="20" spans="1:2" x14ac:dyDescent="0.3">
      <c r="A20" s="750"/>
      <c r="B20" s="542" t="s">
        <v>904</v>
      </c>
    </row>
    <row r="21" spans="1:2" x14ac:dyDescent="0.3">
      <c r="A21" s="750"/>
      <c r="B21" s="542" t="s">
        <v>905</v>
      </c>
    </row>
    <row r="22" spans="1:2" x14ac:dyDescent="0.3">
      <c r="A22" s="750"/>
      <c r="B22" s="542" t="s">
        <v>906</v>
      </c>
    </row>
    <row r="23" spans="1:2" x14ac:dyDescent="0.3">
      <c r="A23" s="750"/>
      <c r="B23" s="542" t="s">
        <v>907</v>
      </c>
    </row>
    <row r="24" spans="1:2" x14ac:dyDescent="0.3">
      <c r="A24" s="750"/>
      <c r="B24" s="542" t="s">
        <v>908</v>
      </c>
    </row>
    <row r="25" spans="1:2" x14ac:dyDescent="0.3">
      <c r="A25" s="750"/>
      <c r="B25" s="542" t="s">
        <v>909</v>
      </c>
    </row>
    <row r="26" spans="1:2" x14ac:dyDescent="0.3">
      <c r="A26" s="750"/>
      <c r="B26" s="542" t="s">
        <v>910</v>
      </c>
    </row>
    <row r="27" spans="1:2" x14ac:dyDescent="0.3">
      <c r="A27" s="750"/>
      <c r="B27" s="542" t="s">
        <v>911</v>
      </c>
    </row>
    <row r="28" spans="1:2" x14ac:dyDescent="0.3">
      <c r="A28" s="750"/>
      <c r="B28" s="543" t="s">
        <v>912</v>
      </c>
    </row>
    <row r="29" spans="1:2" x14ac:dyDescent="0.3">
      <c r="A29" s="750" t="s">
        <v>913</v>
      </c>
      <c r="B29" s="542" t="s">
        <v>914</v>
      </c>
    </row>
    <row r="30" spans="1:2" x14ac:dyDescent="0.3">
      <c r="A30" s="750"/>
      <c r="B30" s="543" t="s">
        <v>915</v>
      </c>
    </row>
    <row r="31" spans="1:2" x14ac:dyDescent="0.3">
      <c r="A31" s="514" t="s">
        <v>916</v>
      </c>
      <c r="B31" s="543" t="s">
        <v>910</v>
      </c>
    </row>
    <row r="32" spans="1:2" x14ac:dyDescent="0.3">
      <c r="A32" s="750" t="s">
        <v>917</v>
      </c>
      <c r="B32" s="542" t="s">
        <v>918</v>
      </c>
    </row>
    <row r="33" spans="1:2" x14ac:dyDescent="0.3">
      <c r="A33" s="750"/>
      <c r="B33" s="543" t="s">
        <v>919</v>
      </c>
    </row>
    <row r="35" spans="1:2" x14ac:dyDescent="0.3">
      <c r="A35" s="471" t="s">
        <v>920</v>
      </c>
      <c r="B35" s="471"/>
    </row>
  </sheetData>
  <mergeCells count="5">
    <mergeCell ref="A5:A13"/>
    <mergeCell ref="A14:A15"/>
    <mergeCell ref="A16:A28"/>
    <mergeCell ref="A29:A30"/>
    <mergeCell ref="A32:A33"/>
  </mergeCells>
  <hyperlinks>
    <hyperlink ref="C1" location="Índice!A1" display="(Voltar ao índice)" xr:uid="{9E28F658-1DB1-4B9E-A8BC-EDEBE32E3790}"/>
  </hyperlinks>
  <pageMargins left="0.7" right="0.7" top="0.75" bottom="0.75" header="0.3" footer="0.3"/>
</worksheet>
</file>

<file path=xl/worksheets/sheet1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08A17AB-E036-48F6-A9D9-15DE1328382F}">
  <dimension ref="A1:K19"/>
  <sheetViews>
    <sheetView zoomScaleNormal="100" workbookViewId="0">
      <selection activeCell="C1" sqref="C1"/>
    </sheetView>
  </sheetViews>
  <sheetFormatPr defaultColWidth="8.88671875" defaultRowHeight="10.8" x14ac:dyDescent="0.25"/>
  <cols>
    <col min="1" max="1" width="38.6640625" style="275" customWidth="1"/>
    <col min="2" max="2" width="31.44140625" style="275" customWidth="1"/>
    <col min="3" max="11" width="9.109375" style="275" bestFit="1" customWidth="1"/>
    <col min="12" max="16384" width="8.88671875" style="317"/>
  </cols>
  <sheetData>
    <row r="1" spans="1:4" x14ac:dyDescent="0.25">
      <c r="A1" s="470" t="s">
        <v>1132</v>
      </c>
      <c r="B1" s="471"/>
      <c r="C1" s="32" t="s">
        <v>937</v>
      </c>
      <c r="D1" s="570"/>
    </row>
    <row r="2" spans="1:4" x14ac:dyDescent="0.25">
      <c r="A2" s="471" t="s">
        <v>64</v>
      </c>
      <c r="B2" s="471"/>
    </row>
    <row r="3" spans="1:4" x14ac:dyDescent="0.25">
      <c r="A3" s="485">
        <v>2024</v>
      </c>
      <c r="B3" s="471"/>
    </row>
    <row r="4" spans="1:4" x14ac:dyDescent="0.25">
      <c r="A4" s="471"/>
      <c r="B4" s="471"/>
    </row>
    <row r="5" spans="1:4" x14ac:dyDescent="0.25">
      <c r="A5" s="514" t="s">
        <v>888</v>
      </c>
      <c r="B5" s="546" t="s">
        <v>921</v>
      </c>
    </row>
    <row r="6" spans="1:4" x14ac:dyDescent="0.25">
      <c r="A6" s="750" t="s">
        <v>897</v>
      </c>
      <c r="B6" s="544" t="s">
        <v>922</v>
      </c>
    </row>
    <row r="7" spans="1:4" x14ac:dyDescent="0.25">
      <c r="A7" s="750"/>
      <c r="B7" s="545" t="s">
        <v>923</v>
      </c>
    </row>
    <row r="8" spans="1:4" x14ac:dyDescent="0.25">
      <c r="A8" s="750" t="s">
        <v>899</v>
      </c>
      <c r="B8" s="547" t="s">
        <v>924</v>
      </c>
    </row>
    <row r="9" spans="1:4" x14ac:dyDescent="0.25">
      <c r="A9" s="750"/>
      <c r="B9" s="547" t="s">
        <v>925</v>
      </c>
    </row>
    <row r="10" spans="1:4" x14ac:dyDescent="0.25">
      <c r="A10" s="750"/>
      <c r="B10" s="547" t="s">
        <v>926</v>
      </c>
    </row>
    <row r="11" spans="1:4" x14ac:dyDescent="0.25">
      <c r="A11" s="750"/>
      <c r="B11" s="547" t="s">
        <v>927</v>
      </c>
    </row>
    <row r="12" spans="1:4" x14ac:dyDescent="0.25">
      <c r="A12" s="750"/>
      <c r="B12" s="547" t="s">
        <v>928</v>
      </c>
    </row>
    <row r="13" spans="1:4" x14ac:dyDescent="0.25">
      <c r="A13" s="750"/>
      <c r="B13" s="547" t="s">
        <v>929</v>
      </c>
    </row>
    <row r="14" spans="1:4" x14ac:dyDescent="0.25">
      <c r="A14" s="744" t="s">
        <v>930</v>
      </c>
      <c r="B14" s="548" t="s">
        <v>931</v>
      </c>
    </row>
    <row r="15" spans="1:4" x14ac:dyDescent="0.25">
      <c r="A15" s="745"/>
      <c r="B15" s="543" t="s">
        <v>932</v>
      </c>
    </row>
    <row r="16" spans="1:4" x14ac:dyDescent="0.25">
      <c r="A16" s="750" t="s">
        <v>933</v>
      </c>
      <c r="B16" s="542" t="s">
        <v>934</v>
      </c>
    </row>
    <row r="17" spans="1:2" x14ac:dyDescent="0.25">
      <c r="A17" s="750"/>
      <c r="B17" s="543" t="s">
        <v>935</v>
      </c>
    </row>
    <row r="19" spans="1:2" x14ac:dyDescent="0.25">
      <c r="A19" s="776" t="s">
        <v>936</v>
      </c>
      <c r="B19" s="776"/>
    </row>
  </sheetData>
  <mergeCells count="5">
    <mergeCell ref="A6:A7"/>
    <mergeCell ref="A8:A13"/>
    <mergeCell ref="A14:A15"/>
    <mergeCell ref="A16:A17"/>
    <mergeCell ref="A19:B19"/>
  </mergeCells>
  <hyperlinks>
    <hyperlink ref="C1" location="Índice!A1" display="(Voltar ao índice)" xr:uid="{F6A5E8B5-B401-468D-BDC0-D1186CF23330}"/>
  </hyperlinks>
  <pageMargins left="0.7" right="0.7" top="0.75" bottom="0.75" header="0.3" footer="0.3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ct:contentTypeSchema xmlns:ct="http://schemas.microsoft.com/office/2006/metadata/contentType" xmlns:ma="http://schemas.microsoft.com/office/2006/metadata/properties/metaAttributes" ct:_="" ma:_="" ma:contentTypeName="Documento" ma:contentTypeID="0x010100BB31962CFC992D42A5E7B0211753B02F" ma:contentTypeVersion="12" ma:contentTypeDescription="Crie um novo documento." ma:contentTypeScope="" ma:versionID="677d2202e097f51d292366227ce44f08">
  <xsd:schema xmlns:xsd="http://www.w3.org/2001/XMLSchema" xmlns:xs="http://www.w3.org/2001/XMLSchema" xmlns:p="http://schemas.microsoft.com/office/2006/metadata/properties" xmlns:ns2="1f393259-c264-4df8-8382-4ae8004b69aa" xmlns:ns3="01560f91-1aab-4911-baef-c6a4d04cb10a" targetNamespace="http://schemas.microsoft.com/office/2006/metadata/properties" ma:root="true" ma:fieldsID="07c3b702cdcec44f6b71932080c56b86" ns2:_="" ns3:_="">
    <xsd:import namespace="1f393259-c264-4df8-8382-4ae8004b69aa"/>
    <xsd:import namespace="01560f91-1aab-4911-baef-c6a4d04cb10a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DateTaken" minOccurs="0"/>
                <xsd:element ref="ns2:MediaServiceObjectDetectorVersions" minOccurs="0"/>
                <xsd:element ref="ns2:MediaServiceGenerationTime" minOccurs="0"/>
                <xsd:element ref="ns2:MediaServiceEventHashCode" minOccurs="0"/>
                <xsd:element ref="ns2:MediaLengthInSeconds" minOccurs="0"/>
                <xsd:element ref="ns2:lcf76f155ced4ddcb4097134ff3c332f" minOccurs="0"/>
                <xsd:element ref="ns3:TaxCatchAll" minOccurs="0"/>
                <xsd:element ref="ns2:MediaServiceOCR" minOccurs="0"/>
                <xsd:element ref="ns2:MediaServiceSearchProperties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1f393259-c264-4df8-8382-4ae8004b69aa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DateTaken" ma:index="10" nillable="true" ma:displayName="MediaServiceDateTaken" ma:hidden="true" ma:indexed="true" ma:internalName="MediaServiceDateTaken" ma:readOnly="true">
      <xsd:simpleType>
        <xsd:restriction base="dms:Text"/>
      </xsd:simpleType>
    </xsd:element>
    <xsd:element name="MediaServiceObjectDetectorVersions" ma:index="11" nillable="true" ma:displayName="MediaServiceObjectDetectorVersions" ma:hidden="true" ma:indexed="true" ma:internalName="MediaServiceObjectDetectorVersions" ma:readOnly="true">
      <xsd:simpleType>
        <xsd:restriction base="dms:Text"/>
      </xsd:simpleType>
    </xsd:element>
    <xsd:element name="MediaServiceGenerationTime" ma:index="12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3" nillable="true" ma:displayName="MediaServiceEventHashCode" ma:hidden="true" ma:internalName="MediaServiceEventHashCode" ma:readOnly="true">
      <xsd:simpleType>
        <xsd:restriction base="dms:Text"/>
      </xsd:simpleType>
    </xsd:element>
    <xsd:element name="MediaLengthInSeconds" ma:index="14" nillable="true" ma:displayName="MediaLengthInSeconds" ma:hidden="true" ma:internalName="MediaLengthInSeconds" ma:readOnly="true">
      <xsd:simpleType>
        <xsd:restriction base="dms:Unknown"/>
      </xsd:simpleType>
    </xsd:element>
    <xsd:element name="lcf76f155ced4ddcb4097134ff3c332f" ma:index="16" nillable="true" ma:taxonomy="true" ma:internalName="lcf76f155ced4ddcb4097134ff3c332f" ma:taxonomyFieldName="MediaServiceImageTags" ma:displayName="Marcações de imagem" ma:readOnly="false" ma:fieldId="{5cf76f15-5ced-4ddc-b409-7134ff3c332f}" ma:taxonomyMulti="true" ma:sspId="0488cab7-bb12-4270-a718-8dac130be82e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OCR" ma:index="18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SearchProperties" ma:index="19" nillable="true" ma:displayName="MediaServiceSearchProperties" ma:hidden="true" ma:internalName="MediaServiceSearchProperties" ma:readOnly="true">
      <xsd:simpleType>
        <xsd:restriction base="dms:Note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01560f91-1aab-4911-baef-c6a4d04cb10a" elementFormDefault="qualified">
    <xsd:import namespace="http://schemas.microsoft.com/office/2006/documentManagement/types"/>
    <xsd:import namespace="http://schemas.microsoft.com/office/infopath/2007/PartnerControls"/>
    <xsd:element name="TaxCatchAll" ma:index="17" nillable="true" ma:displayName="Taxonomy Catch All Column" ma:hidden="true" ma:list="{5adad6da-8ed0-4398-8735-9e0042cc10fd}" ma:internalName="TaxCatchAll" ma:showField="CatchAllData" ma:web="01560f91-1aab-4911-baef-c6a4d04cb10a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Tipo de Conteúdo"/>
        <xsd:element ref="dc:title" minOccurs="0" maxOccurs="1" ma:index="4" ma:displayName="Título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2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3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lcf76f155ced4ddcb4097134ff3c332f xmlns="1f393259-c264-4df8-8382-4ae8004b69aa">
      <Terms xmlns="http://schemas.microsoft.com/office/infopath/2007/PartnerControls"/>
    </lcf76f155ced4ddcb4097134ff3c332f>
    <TaxCatchAll xmlns="01560f91-1aab-4911-baef-c6a4d04cb10a" xsi:nil="true"/>
  </documentManagement>
</p:properties>
</file>

<file path=customXml/itemProps1.xml><?xml version="1.0" encoding="utf-8"?>
<ds:datastoreItem xmlns:ds="http://schemas.openxmlformats.org/officeDocument/2006/customXml" ds:itemID="{F0BA7433-C972-4DAB-9553-3A2F45CA205E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1f393259-c264-4df8-8382-4ae8004b69aa"/>
    <ds:schemaRef ds:uri="01560f91-1aab-4911-baef-c6a4d04cb10a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customXml/itemProps2.xml><?xml version="1.0" encoding="utf-8"?>
<ds:datastoreItem xmlns:ds="http://schemas.openxmlformats.org/officeDocument/2006/customXml" ds:itemID="{4B23558F-3DAD-4840-8EFA-51D8E8E7167E}">
  <ds:schemaRefs>
    <ds:schemaRef ds:uri="http://schemas.microsoft.com/sharepoint/v3/contenttype/forms"/>
  </ds:schemaRefs>
</ds:datastoreItem>
</file>

<file path=customXml/itemProps3.xml><?xml version="1.0" encoding="utf-8"?>
<ds:datastoreItem xmlns:ds="http://schemas.openxmlformats.org/officeDocument/2006/customXml" ds:itemID="{699D2D37-BCB3-424E-92D2-1280FDBD369E}">
  <ds:schemaRefs>
    <ds:schemaRef ds:uri="http://schemas.microsoft.com/office/2006/metadata/properties"/>
    <ds:schemaRef ds:uri="http://schemas.microsoft.com/office/infopath/2007/PartnerControls"/>
    <ds:schemaRef ds:uri="1f393259-c264-4df8-8382-4ae8004b69aa"/>
    <ds:schemaRef ds:uri="01560f91-1aab-4911-baef-c6a4d04cb10a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Planilhas</vt:lpstr>
      </vt:variant>
      <vt:variant>
        <vt:i4>115</vt:i4>
      </vt:variant>
    </vt:vector>
  </HeadingPairs>
  <TitlesOfParts>
    <vt:vector size="115" baseType="lpstr">
      <vt:lpstr>Índice</vt:lpstr>
      <vt:lpstr>Tabela 1</vt:lpstr>
      <vt:lpstr>Gráfico 1</vt:lpstr>
      <vt:lpstr>Mapa 1</vt:lpstr>
      <vt:lpstr>Mapa 2</vt:lpstr>
      <vt:lpstr>Mapa 3</vt:lpstr>
      <vt:lpstr>Mapa 4</vt:lpstr>
      <vt:lpstr>Tabela 2</vt:lpstr>
      <vt:lpstr>Mapa 5</vt:lpstr>
      <vt:lpstr>Tabela 3</vt:lpstr>
      <vt:lpstr>Mapa 6</vt:lpstr>
      <vt:lpstr>Tabela 4</vt:lpstr>
      <vt:lpstr>Mapa 7</vt:lpstr>
      <vt:lpstr>Tabela 5</vt:lpstr>
      <vt:lpstr>Mapa 8</vt:lpstr>
      <vt:lpstr>Tabela 6</vt:lpstr>
      <vt:lpstr>Mapa 9</vt:lpstr>
      <vt:lpstr>Tabela 7</vt:lpstr>
      <vt:lpstr>Mapa 10</vt:lpstr>
      <vt:lpstr>Tabela 8</vt:lpstr>
      <vt:lpstr>Mapa 11</vt:lpstr>
      <vt:lpstr>Tabela 9</vt:lpstr>
      <vt:lpstr>Mapa 12</vt:lpstr>
      <vt:lpstr>Tabela 10</vt:lpstr>
      <vt:lpstr>Mapa 13</vt:lpstr>
      <vt:lpstr>Tabela 11</vt:lpstr>
      <vt:lpstr>Tabela 12</vt:lpstr>
      <vt:lpstr>Gráfico 2</vt:lpstr>
      <vt:lpstr>Gráfico 3</vt:lpstr>
      <vt:lpstr>Gráfico 4</vt:lpstr>
      <vt:lpstr>Gráfico 5</vt:lpstr>
      <vt:lpstr>Mapa 14</vt:lpstr>
      <vt:lpstr>Mapa 15</vt:lpstr>
      <vt:lpstr>Mapa 16</vt:lpstr>
      <vt:lpstr>Tabela 13</vt:lpstr>
      <vt:lpstr>Tabela 14</vt:lpstr>
      <vt:lpstr>Tabela 15</vt:lpstr>
      <vt:lpstr>Tabela 16</vt:lpstr>
      <vt:lpstr>Tabela 17</vt:lpstr>
      <vt:lpstr>Tabela 18</vt:lpstr>
      <vt:lpstr>Tabela 19</vt:lpstr>
      <vt:lpstr>Tabela 20</vt:lpstr>
      <vt:lpstr>Tabela 21</vt:lpstr>
      <vt:lpstr>Tabela 22</vt:lpstr>
      <vt:lpstr>Tabela 23</vt:lpstr>
      <vt:lpstr>Gráfico 6</vt:lpstr>
      <vt:lpstr>Tabela 24</vt:lpstr>
      <vt:lpstr>Tabela 25</vt:lpstr>
      <vt:lpstr>Tabela 26</vt:lpstr>
      <vt:lpstr>Tabela 27</vt:lpstr>
      <vt:lpstr>Mapa 17</vt:lpstr>
      <vt:lpstr>Tabela 28</vt:lpstr>
      <vt:lpstr>Tabela 29</vt:lpstr>
      <vt:lpstr>Tabela 30</vt:lpstr>
      <vt:lpstr>Tabela 31</vt:lpstr>
      <vt:lpstr>Mapa 18</vt:lpstr>
      <vt:lpstr>Mapa 19</vt:lpstr>
      <vt:lpstr>Tabela 32</vt:lpstr>
      <vt:lpstr>Mapa 20</vt:lpstr>
      <vt:lpstr>Mapa 21</vt:lpstr>
      <vt:lpstr>Tabela 33</vt:lpstr>
      <vt:lpstr>Mapa 22</vt:lpstr>
      <vt:lpstr>Mapa 23</vt:lpstr>
      <vt:lpstr>Mapa 24</vt:lpstr>
      <vt:lpstr>Mapa 25</vt:lpstr>
      <vt:lpstr>Mapa 26</vt:lpstr>
      <vt:lpstr>Gráfico 7</vt:lpstr>
      <vt:lpstr>Tabela 34</vt:lpstr>
      <vt:lpstr>Tabela 35</vt:lpstr>
      <vt:lpstr>Tabela 36</vt:lpstr>
      <vt:lpstr>Tabela 37</vt:lpstr>
      <vt:lpstr>Tabela 38</vt:lpstr>
      <vt:lpstr>Mapa 27</vt:lpstr>
      <vt:lpstr>Mapa 28</vt:lpstr>
      <vt:lpstr>Gráfico 8</vt:lpstr>
      <vt:lpstr>Gráfico 9</vt:lpstr>
      <vt:lpstr>Mapa 29</vt:lpstr>
      <vt:lpstr>Gráfico 10</vt:lpstr>
      <vt:lpstr>Mapa 30</vt:lpstr>
      <vt:lpstr>Tabela 39</vt:lpstr>
      <vt:lpstr>Mapa 31</vt:lpstr>
      <vt:lpstr>Tabela 40</vt:lpstr>
      <vt:lpstr>Tabela 41</vt:lpstr>
      <vt:lpstr>Quadro 1</vt:lpstr>
      <vt:lpstr>Mapa 32</vt:lpstr>
      <vt:lpstr>Tabela 42</vt:lpstr>
      <vt:lpstr>Tabela 43</vt:lpstr>
      <vt:lpstr>Tabela 44</vt:lpstr>
      <vt:lpstr>Tabela 45</vt:lpstr>
      <vt:lpstr>Tabela 46</vt:lpstr>
      <vt:lpstr>Tabela 47</vt:lpstr>
      <vt:lpstr>Tabela 48</vt:lpstr>
      <vt:lpstr>Tabela 49</vt:lpstr>
      <vt:lpstr>Tabela 50</vt:lpstr>
      <vt:lpstr>Tabela 51</vt:lpstr>
      <vt:lpstr>Tabela 52</vt:lpstr>
      <vt:lpstr>Tabela 53</vt:lpstr>
      <vt:lpstr>Tabela 54</vt:lpstr>
      <vt:lpstr>Tabela 55</vt:lpstr>
      <vt:lpstr>Tabela 56</vt:lpstr>
      <vt:lpstr>Tabela 57</vt:lpstr>
      <vt:lpstr>Tabela 58</vt:lpstr>
      <vt:lpstr>Tabela 59</vt:lpstr>
      <vt:lpstr>Tabela 60</vt:lpstr>
      <vt:lpstr>Tabela 61</vt:lpstr>
      <vt:lpstr>Tabela 62</vt:lpstr>
      <vt:lpstr>Tabela 63</vt:lpstr>
      <vt:lpstr>Tabela 64</vt:lpstr>
      <vt:lpstr>Tabela 65</vt:lpstr>
      <vt:lpstr>Gráfico 11</vt:lpstr>
      <vt:lpstr>Tabela 66</vt:lpstr>
      <vt:lpstr>Gráfico 12</vt:lpstr>
      <vt:lpstr>Quadro 2</vt:lpstr>
      <vt:lpstr>Quadro 3</vt:lpstr>
      <vt:lpstr>Quadro 4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Marina Bohnenberger</dc:creator>
  <cp:keywords/>
  <dc:description/>
  <cp:lastModifiedBy>Thais Carvalho</cp:lastModifiedBy>
  <cp:revision/>
  <dcterms:created xsi:type="dcterms:W3CDTF">2024-11-08T18:29:18Z</dcterms:created>
  <dcterms:modified xsi:type="dcterms:W3CDTF">2024-12-09T18:56:53Z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0x010100BB31962CFC992D42A5E7B0211753B02F</vt:lpwstr>
  </property>
  <property fmtid="{D5CDD505-2E9C-101B-9397-08002B2CF9AE}" pid="3" name="MediaServiceImageTags">
    <vt:lpwstr/>
  </property>
</Properties>
</file>